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3\Reclamo CXL - 2023 Aye\"/>
    </mc:Choice>
  </mc:AlternateContent>
  <xr:revisionPtr revIDLastSave="0" documentId="14_{D3F83B44-EEED-4BF1-B40C-F0E54AA05F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unio" sheetId="5" r:id="rId1"/>
  </sheets>
  <definedNames>
    <definedName name="_xlnm._FilterDatabase" localSheetId="0" hidden="1">Junio!$A$7:$V$405</definedName>
    <definedName name="_xlnm.Print_Area" localSheetId="0">Junio!$A$1:$V$405</definedName>
    <definedName name="_xlnm.Print_Titles" localSheetId="0">Junio!$6:$7</definedName>
  </definedNames>
  <calcPr calcId="191029"/>
</workbook>
</file>

<file path=xl/calcChain.xml><?xml version="1.0" encoding="utf-8"?>
<calcChain xmlns="http://schemas.openxmlformats.org/spreadsheetml/2006/main">
  <c r="H405" i="5" l="1"/>
  <c r="P405" i="5"/>
  <c r="G405" i="5"/>
  <c r="V288" i="5" l="1"/>
  <c r="V272" i="5"/>
  <c r="V268" i="5"/>
  <c r="V256" i="5"/>
  <c r="I405" i="5"/>
  <c r="O405" i="5"/>
  <c r="R405" i="5"/>
  <c r="V289" i="5"/>
  <c r="V285" i="5"/>
  <c r="V281" i="5"/>
  <c r="V277" i="5"/>
  <c r="V273" i="5"/>
  <c r="V269" i="5"/>
  <c r="V265" i="5"/>
  <c r="V261" i="5"/>
  <c r="V257" i="5"/>
  <c r="V253" i="5"/>
  <c r="V264" i="5"/>
  <c r="V287" i="5"/>
  <c r="V283" i="5"/>
  <c r="V275" i="5"/>
  <c r="V267" i="5"/>
  <c r="V259" i="5"/>
  <c r="V251" i="5"/>
  <c r="V290" i="5"/>
  <c r="V286" i="5"/>
  <c r="V282" i="5"/>
  <c r="V278" i="5"/>
  <c r="V274" i="5"/>
  <c r="V270" i="5"/>
  <c r="V266" i="5"/>
  <c r="V262" i="5"/>
  <c r="V258" i="5"/>
  <c r="V254" i="5"/>
  <c r="V250" i="5"/>
  <c r="V291" i="5"/>
  <c r="V279" i="5"/>
  <c r="V271" i="5"/>
  <c r="V263" i="5"/>
  <c r="V255" i="5"/>
  <c r="V276" i="5"/>
  <c r="V260" i="5"/>
  <c r="V284" i="5"/>
  <c r="V252" i="5"/>
  <c r="V280" i="5"/>
  <c r="M405" i="5"/>
  <c r="T405" i="5"/>
  <c r="U405" i="5"/>
  <c r="S405" i="5" l="1"/>
  <c r="Q405" i="5"/>
  <c r="K405" i="5"/>
  <c r="J405" i="5"/>
  <c r="L405" i="5" l="1"/>
  <c r="L2" i="5" s="1"/>
  <c r="L3" i="5"/>
  <c r="N405" i="5"/>
  <c r="L4" i="5" s="1"/>
  <c r="V327" i="5"/>
  <c r="V370" i="5"/>
  <c r="V319" i="5"/>
  <c r="V362" i="5"/>
  <c r="V343" i="5"/>
  <c r="V383" i="5"/>
  <c r="V391" i="5"/>
  <c r="V335" i="5"/>
  <c r="V377" i="5"/>
  <c r="V385" i="5"/>
  <c r="V240" i="5"/>
  <c r="V107" i="5"/>
  <c r="V148" i="5"/>
  <c r="V348" i="5"/>
  <c r="V354" i="5"/>
  <c r="V223" i="5"/>
  <c r="V90" i="5"/>
  <c r="V12" i="5"/>
  <c r="V159" i="5"/>
  <c r="V102" i="5"/>
  <c r="V165" i="5"/>
  <c r="V318" i="5"/>
  <c r="V235" i="5"/>
  <c r="V57" i="5"/>
  <c r="V321" i="5"/>
  <c r="V355" i="5"/>
  <c r="V190" i="5"/>
  <c r="V99" i="5"/>
  <c r="V356" i="5"/>
  <c r="V299" i="5"/>
  <c r="V366" i="5"/>
  <c r="V48" i="5"/>
  <c r="V230" i="5"/>
  <c r="V219" i="5"/>
  <c r="V295" i="5"/>
  <c r="V40" i="5"/>
  <c r="V236" i="5"/>
  <c r="V231" i="5"/>
  <c r="V396" i="5"/>
  <c r="V339" i="5"/>
  <c r="V9" i="5"/>
  <c r="V100" i="5"/>
  <c r="V177" i="5"/>
  <c r="V19" i="5"/>
  <c r="V89" i="5"/>
  <c r="V118" i="5"/>
  <c r="V31" i="5"/>
  <c r="V225" i="5"/>
  <c r="V324" i="5"/>
  <c r="V18" i="5"/>
  <c r="V138" i="5"/>
  <c r="V38" i="5"/>
  <c r="V375" i="5"/>
  <c r="V129" i="5"/>
  <c r="V42" i="5"/>
  <c r="V120" i="5"/>
  <c r="V301" i="5"/>
  <c r="V200" i="5"/>
  <c r="V10" i="5"/>
  <c r="V105" i="5"/>
  <c r="V196" i="5"/>
  <c r="V81" i="5"/>
  <c r="V341" i="5"/>
  <c r="V75" i="5"/>
  <c r="V58" i="5"/>
  <c r="V101" i="5"/>
  <c r="V192" i="5"/>
  <c r="V86" i="5"/>
  <c r="V87" i="5"/>
  <c r="V170" i="5"/>
  <c r="V157" i="5"/>
  <c r="V248" i="5"/>
  <c r="V28" i="5"/>
  <c r="V131" i="5"/>
  <c r="V116" i="5"/>
  <c r="V218" i="5"/>
  <c r="V14" i="5"/>
  <c r="V207" i="5"/>
  <c r="V88" i="5"/>
  <c r="V22" i="5"/>
  <c r="V135" i="5"/>
  <c r="V300" i="5"/>
  <c r="V221" i="5"/>
  <c r="V126" i="5"/>
  <c r="V114" i="5"/>
  <c r="V179" i="5"/>
  <c r="V244" i="5"/>
  <c r="V312" i="5"/>
  <c r="V136" i="5"/>
  <c r="V313" i="5"/>
  <c r="V388" i="5"/>
  <c r="V17" i="5"/>
  <c r="V372" i="5"/>
  <c r="V94" i="5"/>
  <c r="V320" i="5"/>
  <c r="V44" i="5"/>
  <c r="V201" i="5"/>
  <c r="V97" i="5"/>
  <c r="V79" i="5"/>
  <c r="V25" i="5"/>
  <c r="V182" i="5"/>
  <c r="V202" i="5"/>
  <c r="V325" i="5"/>
  <c r="V308" i="5"/>
  <c r="V68" i="5"/>
  <c r="V43" i="5"/>
  <c r="V232" i="5"/>
  <c r="V119" i="5"/>
  <c r="V117" i="5"/>
  <c r="V241" i="5"/>
  <c r="V35" i="5"/>
  <c r="V213" i="5"/>
  <c r="V302" i="5"/>
  <c r="V158" i="5"/>
  <c r="V146" i="5"/>
  <c r="V155" i="5"/>
  <c r="V304" i="5"/>
  <c r="V205" i="5"/>
  <c r="V174" i="5"/>
  <c r="V162" i="5"/>
  <c r="V167" i="5"/>
  <c r="V332" i="5"/>
  <c r="V16" i="5"/>
  <c r="V211" i="5"/>
  <c r="V351" i="5"/>
  <c r="V66" i="5"/>
  <c r="V344" i="5"/>
  <c r="V224" i="5"/>
  <c r="V393" i="5"/>
  <c r="V187" i="5"/>
  <c r="V233" i="5"/>
  <c r="V373" i="5"/>
  <c r="V141" i="5"/>
  <c r="V36" i="5"/>
  <c r="V163" i="5"/>
  <c r="V347" i="5"/>
  <c r="V21" i="5"/>
  <c r="V112" i="5"/>
  <c r="V166" i="5"/>
  <c r="V11" i="5"/>
  <c r="V13" i="5"/>
  <c r="V104" i="5"/>
  <c r="V172" i="5"/>
  <c r="V23" i="5"/>
  <c r="V387" i="5"/>
  <c r="V73" i="5"/>
  <c r="V164" i="5"/>
  <c r="V113" i="5"/>
  <c r="V333" i="5"/>
  <c r="V67" i="5"/>
  <c r="V173" i="5"/>
  <c r="V206" i="5"/>
  <c r="V143" i="5"/>
  <c r="V109" i="5"/>
  <c r="V76" i="5"/>
  <c r="V63" i="5"/>
  <c r="V188" i="5"/>
  <c r="V249" i="5"/>
  <c r="V168" i="5"/>
  <c r="V108" i="5"/>
  <c r="V337" i="5"/>
  <c r="V71" i="5"/>
  <c r="V106" i="5"/>
  <c r="V137" i="5"/>
  <c r="V228" i="5"/>
  <c r="V49" i="5"/>
  <c r="V381" i="5"/>
  <c r="V115" i="5"/>
  <c r="V237" i="5"/>
  <c r="V72" i="5"/>
  <c r="V239" i="5"/>
  <c r="V154" i="5"/>
  <c r="V142" i="5"/>
  <c r="V191" i="5"/>
  <c r="V331" i="5"/>
  <c r="V389" i="5"/>
  <c r="V315" i="5"/>
  <c r="V209" i="5"/>
  <c r="V229" i="5"/>
  <c r="V98" i="5"/>
  <c r="V70" i="5"/>
  <c r="V246" i="5"/>
  <c r="V169" i="5"/>
  <c r="V123" i="5"/>
  <c r="V379" i="5"/>
  <c r="V124" i="5"/>
  <c r="V186" i="5"/>
  <c r="V110" i="5"/>
  <c r="V47" i="5"/>
  <c r="V294" i="5"/>
  <c r="V303" i="5"/>
  <c r="V74" i="5"/>
  <c r="V125" i="5"/>
  <c r="V216" i="5"/>
  <c r="V60" i="5"/>
  <c r="V357" i="5"/>
  <c r="V91" i="5"/>
  <c r="V122" i="5"/>
  <c r="V121" i="5"/>
  <c r="V212" i="5"/>
  <c r="V65" i="5"/>
  <c r="V369" i="5"/>
  <c r="V103" i="5"/>
  <c r="V234" i="5"/>
  <c r="V181" i="5"/>
  <c r="V242" i="5"/>
  <c r="V147" i="5"/>
  <c r="V160" i="5"/>
  <c r="V329" i="5"/>
  <c r="V52" i="5"/>
  <c r="V334" i="5"/>
  <c r="V336" i="5"/>
  <c r="V382" i="5"/>
  <c r="V171" i="5"/>
  <c r="V314" i="5"/>
  <c r="V183" i="5"/>
  <c r="V29" i="5"/>
  <c r="V156" i="5"/>
  <c r="V367" i="5"/>
  <c r="V340" i="5"/>
  <c r="V350" i="5"/>
  <c r="V24" i="5"/>
  <c r="V203" i="5"/>
  <c r="V20" i="5"/>
  <c r="V215" i="5"/>
  <c r="V380" i="5"/>
  <c r="V323" i="5"/>
  <c r="V390" i="5"/>
  <c r="V80" i="5"/>
  <c r="V198" i="5"/>
  <c r="V45" i="5"/>
  <c r="V161" i="5"/>
  <c r="V392" i="5"/>
  <c r="V338" i="5"/>
  <c r="V8" i="5"/>
  <c r="V395" i="5"/>
  <c r="V394" i="5"/>
  <c r="V84" i="5"/>
  <c r="V193" i="5"/>
  <c r="V127" i="5"/>
  <c r="V37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78" i="5"/>
  <c r="V247" i="5"/>
  <c r="V133" i="5"/>
  <c r="V361" i="5"/>
  <c r="V96" i="5"/>
  <c r="V176" i="5"/>
  <c r="V149" i="5"/>
  <c r="V82" i="5"/>
  <c r="V214" i="5"/>
  <c r="V208" i="5"/>
  <c r="V227" i="5"/>
  <c r="V32" i="5"/>
  <c r="V41" i="5"/>
  <c r="V132" i="5"/>
  <c r="V145" i="5"/>
  <c r="V293" i="5"/>
  <c r="V27" i="5"/>
  <c r="V37" i="5"/>
  <c r="V128" i="5"/>
  <c r="V150" i="5"/>
  <c r="V305" i="5"/>
  <c r="V39" i="5"/>
  <c r="V93" i="5"/>
  <c r="V184" i="5"/>
  <c r="V92" i="5"/>
  <c r="V349" i="5"/>
  <c r="V83" i="5"/>
  <c r="V197" i="5"/>
  <c r="V78" i="5"/>
  <c r="V175" i="5"/>
  <c r="V26" i="5"/>
  <c r="V33" i="5"/>
  <c r="V111" i="5"/>
  <c r="V30" i="5"/>
  <c r="V77" i="5"/>
  <c r="V152" i="5"/>
  <c r="V384" i="5"/>
  <c r="V64" i="5"/>
  <c r="V55" i="5"/>
  <c r="V358" i="5"/>
  <c r="V178" i="5"/>
  <c r="V217" i="5"/>
  <c r="V189" i="5"/>
  <c r="V222" i="5"/>
  <c r="V210" i="5"/>
  <c r="V139" i="5"/>
  <c r="V185" i="5"/>
  <c r="V238" i="5"/>
  <c r="V226" i="5"/>
  <c r="V151" i="5"/>
  <c r="V316" i="5"/>
  <c r="V245" i="5"/>
  <c r="V326" i="5"/>
  <c r="V62" i="5"/>
  <c r="V50" i="5"/>
  <c r="V195" i="5"/>
  <c r="V194" i="5"/>
  <c r="V180" i="5"/>
  <c r="V345" i="5"/>
  <c r="V400" i="5"/>
  <c r="V330" i="5"/>
  <c r="V46" i="5"/>
  <c r="V34" i="5"/>
  <c r="V199" i="5"/>
  <c r="V364" i="5"/>
  <c r="V307" i="5"/>
  <c r="V374" i="5"/>
  <c r="V56" i="5"/>
  <c r="V220" i="5"/>
  <c r="V243" i="5"/>
  <c r="V386" i="5"/>
  <c r="V204" i="5"/>
  <c r="V376" i="5"/>
  <c r="V306" i="5"/>
  <c r="V130" i="5"/>
  <c r="V402" i="5"/>
  <c r="V401" i="5" l="1"/>
  <c r="V296" i="5"/>
  <c r="V317" i="5"/>
  <c r="V397" i="5"/>
  <c r="V322" i="5"/>
  <c r="V298" i="5"/>
  <c r="V311" i="5"/>
  <c r="V310" i="5"/>
  <c r="V328" i="5"/>
  <c r="V342" i="5" l="1"/>
  <c r="V346" i="5"/>
  <c r="V398" i="5"/>
  <c r="V368" i="5"/>
  <c r="V309" i="5"/>
  <c r="V404" i="5"/>
  <c r="V352" i="5"/>
  <c r="V297" i="5"/>
  <c r="V399" i="5"/>
  <c r="V292" i="5"/>
  <c r="V365" i="5"/>
  <c r="V360" i="5"/>
  <c r="V363" i="5"/>
  <c r="V359" i="5"/>
  <c r="V403" i="5"/>
  <c r="V353" i="5"/>
  <c r="V405" i="5" l="1"/>
</calcChain>
</file>

<file path=xl/sharedStrings.xml><?xml version="1.0" encoding="utf-8"?>
<sst xmlns="http://schemas.openxmlformats.org/spreadsheetml/2006/main" count="2406" uniqueCount="788">
  <si>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</si>
  <si>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</si>
  <si>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</si>
  <si>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</si>
  <si>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</si>
  <si>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</si>
  <si>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</si>
  <si>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</si>
  <si>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</si>
  <si>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</si>
  <si>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</si>
  <si>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</si>
  <si>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</si>
  <si>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</si>
  <si>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</si>
  <si>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</si>
  <si>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</si>
  <si>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</si>
  <si>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</si>
  <si>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</si>
  <si>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</si>
  <si>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</si>
  <si>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</si>
  <si>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</si>
  <si>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</si>
  <si>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</si>
  <si>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</si>
  <si>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</si>
  <si>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</si>
  <si>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</si>
  <si>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</si>
  <si>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</si>
  <si>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</si>
  <si>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</si>
  <si>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</si>
  <si>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</si>
  <si>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</si>
  <si>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</si>
  <si>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</si>
  <si>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</si>
  <si>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</si>
  <si>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</si>
  <si>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</si>
  <si>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</si>
  <si>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</si>
  <si>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</si>
  <si>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</si>
  <si>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</si>
  <si>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</si>
  <si>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</si>
  <si>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</si>
  <si>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</si>
  <si>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</si>
  <si>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</si>
  <si>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</si>
  <si>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</si>
  <si>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</si>
  <si>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</si>
  <si>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</si>
  <si>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</si>
  <si>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</si>
  <si>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</si>
  <si>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</si>
  <si>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</si>
  <si>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</si>
  <si>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</si>
  <si>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</si>
  <si>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</si>
  <si>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</si>
  <si>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</si>
  <si>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</si>
  <si>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</si>
  <si>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</si>
  <si>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</si>
  <si>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</si>
  <si>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</si>
  <si>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</si>
  <si>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</si>
  <si>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</si>
  <si>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</si>
  <si>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</si>
  <si>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</si>
  <si>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</si>
  <si>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</si>
  <si>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</si>
  <si>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</si>
  <si>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</si>
  <si>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</si>
  <si>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</si>
  <si>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</si>
  <si>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</si>
  <si>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</si>
  <si>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</si>
  <si>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</si>
  <si>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</si>
  <si>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</si>
  <si>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</si>
  <si>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</si>
  <si>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</si>
  <si>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</si>
  <si>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</si>
  <si>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</si>
  <si>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</si>
  <si>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</si>
  <si>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</si>
  <si>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</si>
  <si>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</si>
  <si>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</si>
  <si>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</si>
  <si>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</si>
  <si>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</si>
  <si>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</si>
  <si>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</si>
  <si>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</si>
  <si>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</si>
  <si>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</si>
  <si>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</si>
  <si>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</si>
  <si>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</si>
  <si>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</si>
  <si>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</si>
  <si>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</si>
  <si>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</si>
  <si>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</si>
  <si>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</si>
  <si>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</si>
  <si>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</si>
  <si>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</si>
  <si>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</si>
  <si>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</si>
  <si>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</si>
  <si>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</si>
  <si>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</si>
  <si>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</si>
  <si>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</si>
  <si>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</si>
  <si>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</si>
  <si>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</si>
  <si>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</si>
  <si>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</si>
  <si>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</si>
  <si>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</si>
  <si>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</si>
  <si>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</si>
  <si>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</si>
  <si>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</si>
  <si>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</si>
  <si>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</si>
  <si>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</si>
  <si>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</si>
  <si>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</si>
  <si>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</si>
  <si>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</si>
  <si>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</si>
  <si>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</si>
  <si>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</si>
  <si>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</si>
  <si>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</si>
  <si>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</si>
  <si>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</si>
  <si>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</si>
  <si>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</si>
  <si>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</si>
  <si>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</si>
  <si>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</si>
  <si>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</si>
  <si>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</si>
  <si>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</si>
  <si>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</si>
  <si>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</si>
  <si>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</si>
  <si>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</si>
  <si>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</si>
  <si>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</si>
  <si>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</si>
  <si>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</si>
  <si>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</si>
  <si>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</si>
  <si>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</si>
  <si>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</si>
  <si>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</si>
  <si>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</si>
  <si>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</si>
  <si>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</si>
  <si>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</si>
  <si>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</si>
  <si>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</si>
  <si>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</si>
  <si>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</si>
  <si>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</si>
  <si>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</si>
  <si>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</si>
  <si>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</si>
  <si>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</si>
  <si>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</si>
  <si>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</si>
  <si>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</si>
  <si>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</si>
  <si>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</si>
  <si>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</si>
  <si>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</si>
  <si>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</si>
  <si>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</si>
  <si>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</si>
  <si>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</si>
  <si>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</si>
  <si>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</si>
  <si>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</si>
  <si>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</si>
  <si>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</si>
  <si>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</si>
  <si>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</si>
  <si>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</si>
  <si>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</si>
  <si>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</si>
  <si>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</si>
  <si>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</si>
  <si>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</si>
  <si>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</si>
  <si>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</si>
  <si>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</si>
  <si>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</si>
  <si>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</si>
  <si>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</si>
  <si>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</si>
  <si>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</si>
  <si>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</si>
  <si>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</si>
  <si>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</si>
  <si>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</si>
  <si>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</si>
  <si>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</si>
  <si>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</si>
  <si>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</si>
  <si>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</si>
  <si>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</si>
  <si>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</si>
  <si>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</si>
  <si>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</si>
  <si>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</si>
  <si>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</si>
  <si>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</si>
  <si>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</si>
  <si>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</si>
  <si>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</si>
  <si>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</si>
  <si>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</si>
  <si>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</si>
  <si>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</si>
  <si>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</si>
  <si>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</si>
  <si>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</si>
  <si>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</si>
  <si>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</si>
  <si>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</si>
  <si>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</si>
  <si>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</si>
  <si>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</si>
  <si>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</si>
  <si>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</si>
  <si>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</si>
  <si>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</si>
  <si>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</si>
  <si>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</si>
  <si>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</si>
  <si>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</si>
  <si>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</si>
  <si>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</si>
  <si>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</si>
  <si>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</si>
  <si>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</si>
  <si>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</si>
  <si>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</si>
  <si>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</si>
  <si>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</si>
  <si>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</si>
  <si>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</si>
  <si>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</si>
  <si>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</si>
  <si>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</si>
  <si>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</si>
  <si>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</si>
  <si>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</si>
  <si>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</si>
  <si>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</si>
  <si>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</si>
  <si>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</si>
  <si>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</si>
  <si>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</si>
  <si>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</si>
  <si>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</si>
  <si>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</si>
  <si>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</si>
  <si>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</si>
  <si>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</si>
  <si>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</si>
  <si>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</si>
  <si>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</si>
  <si>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</si>
  <si>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</si>
  <si>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</si>
  <si>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</si>
  <si>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</si>
  <si>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</si>
  <si>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</si>
  <si>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</si>
  <si>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</si>
  <si>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</si>
  <si>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</si>
  <si>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</si>
  <si>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</si>
  <si>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</si>
  <si>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</si>
  <si>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</si>
  <si>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</si>
  <si>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</si>
  <si>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</si>
  <si>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</si>
  <si>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</si>
  <si>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</si>
  <si>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</si>
  <si>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</si>
  <si>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</si>
  <si>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</si>
  <si>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</si>
  <si>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</si>
  <si>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</si>
  <si>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</si>
  <si>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</si>
  <si>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</si>
  <si>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</si>
  <si>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</si>
  <si>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</si>
  <si>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</si>
  <si>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</si>
  <si>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</si>
  <si>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</si>
  <si>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</si>
  <si>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</si>
  <si>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</si>
  <si>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</si>
  <si>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</si>
  <si>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</si>
  <si>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</si>
  <si>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</si>
  <si>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</si>
  <si>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</si>
  <si>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</si>
  <si>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</si>
  <si>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</si>
  <si>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</si>
  <si>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</si>
  <si>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</si>
  <si>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</si>
  <si>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</si>
  <si>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</si>
  <si>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</si>
  <si>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</si>
  <si>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</si>
  <si>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</si>
  <si>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</si>
  <si>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</si>
  <si>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</si>
  <si>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</si>
  <si>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</si>
  <si>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</si>
  <si>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</si>
  <si>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</si>
  <si>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</si>
  <si>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</si>
  <si>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</si>
  <si>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</si>
  <si>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</si>
  <si>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</si>
  <si>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</si>
  <si>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</si>
  <si>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</si>
  <si>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</si>
  <si>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</si>
  <si>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</si>
  <si>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</si>
  <si>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</si>
  <si>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</si>
  <si>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</si>
  <si>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</si>
  <si>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</si>
  <si>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</si>
  <si>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</si>
  <si>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</si>
  <si>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</si>
  <si>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</si>
  <si>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</si>
  <si>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</si>
  <si>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</si>
  <si>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</si>
  <si>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</si>
  <si>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</si>
  <si>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</si>
  <si>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</si>
  <si>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</si>
  <si>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</si>
  <si>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</si>
  <si>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</si>
  <si>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</si>
  <si>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</si>
  <si>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</si>
  <si>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</si>
  <si>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</si>
  <si>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</si>
  <si>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</si>
  <si>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</si>
  <si>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</si>
  <si>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</si>
  <si>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</si>
  <si>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</si>
  <si>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</si>
  <si>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</si>
  <si>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</si>
  <si>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</si>
  <si>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</si>
  <si>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</si>
  <si>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</si>
  <si>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</si>
  <si>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</si>
  <si>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</si>
  <si>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</si>
  <si>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</si>
  <si>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</si>
  <si>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</si>
  <si>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</si>
  <si>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</si>
  <si>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</si>
  <si>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</si>
  <si>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</si>
  <si>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</si>
  <si>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</si>
  <si>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</si>
  <si>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</si>
  <si>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</si>
  <si>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</si>
  <si>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</si>
  <si>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</si>
  <si>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</si>
  <si>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</si>
  <si>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</si>
  <si>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</si>
  <si>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</si>
  <si>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</si>
  <si>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</si>
  <si>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</si>
  <si>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</si>
  <si>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</si>
  <si>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</si>
  <si>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</si>
  <si>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</si>
  <si>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</si>
  <si>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</si>
  <si>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</si>
  <si>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</si>
  <si>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</si>
  <si>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</si>
  <si>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</si>
  <si>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</si>
  <si>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</si>
  <si>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</si>
  <si>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</si>
  <si>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</si>
  <si>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</si>
  <si>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</si>
  <si>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</si>
  <si>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</si>
  <si>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</si>
  <si>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</si>
  <si>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</si>
  <si>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</si>
  <si>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</si>
  <si>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</si>
  <si>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</si>
  <si>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</si>
  <si>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</si>
  <si>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</si>
  <si>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</si>
  <si>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</si>
  <si>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</si>
  <si>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</si>
  <si>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</si>
  <si>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</si>
  <si>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</si>
  <si>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</si>
  <si>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</si>
  <si>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</si>
  <si>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</si>
  <si>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</si>
  <si>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</si>
  <si>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</si>
  <si>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</si>
  <si>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</si>
  <si>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</si>
  <si>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</si>
  <si>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</si>
  <si>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</si>
  <si>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</si>
  <si>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</si>
  <si>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</si>
  <si>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</si>
  <si>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</si>
  <si>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</si>
  <si>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</si>
  <si>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</si>
  <si>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</si>
  <si>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</si>
  <si>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</si>
  <si>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</si>
  <si>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</si>
  <si>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</si>
  <si>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</si>
  <si>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</si>
  <si>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</si>
  <si>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</si>
  <si>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</si>
  <si>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</si>
  <si>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</si>
  <si>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</si>
  <si>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</si>
  <si>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</si>
  <si>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</si>
  <si>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</si>
  <si>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</si>
  <si>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</si>
  <si>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</si>
  <si>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</si>
  <si>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</si>
  <si>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</si>
  <si>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</si>
  <si>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</si>
  <si>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</si>
  <si>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</si>
  <si>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</si>
  <si>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</si>
  <si>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</si>
  <si>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</si>
  <si>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</si>
  <si>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</si>
  <si>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</si>
  <si>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</si>
  <si>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</si>
  <si>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</si>
  <si>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</si>
  <si>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</si>
  <si>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</si>
  <si>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</si>
  <si>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</si>
  <si>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</si>
  <si>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</si>
  <si>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</si>
  <si>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</si>
  <si>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</si>
  <si>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</si>
  <si>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</si>
  <si>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</si>
  <si>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</si>
  <si>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</si>
  <si>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</si>
  <si>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</si>
  <si>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</si>
  <si>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</si>
  <si>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</si>
  <si>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</si>
  <si>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</si>
  <si>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</si>
  <si>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</si>
  <si>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</si>
  <si>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</si>
  <si>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</si>
  <si>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</si>
  <si>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</si>
  <si>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</si>
  <si>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</si>
  <si>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</si>
  <si>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</si>
  <si>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</si>
  <si>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</si>
  <si>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</si>
  <si>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</si>
  <si>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</si>
  <si>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</si>
  <si>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</si>
  <si>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</si>
  <si>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</si>
  <si>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</si>
  <si>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</si>
  <si>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</si>
  <si>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</si>
  <si>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</si>
  <si>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</si>
  <si>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</si>
  <si>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</si>
  <si>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</si>
  <si>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</si>
  <si>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</si>
  <si>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</si>
  <si>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</si>
  <si>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</si>
  <si>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</si>
  <si>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</si>
  <si>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</si>
  <si>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</si>
  <si>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</si>
  <si>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</si>
  <si>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</si>
  <si>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</si>
  <si>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</si>
  <si>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</si>
  <si>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</si>
  <si>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</si>
  <si>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</si>
  <si>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</si>
  <si>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</si>
  <si>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</si>
  <si>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</si>
  <si>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</si>
  <si>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</si>
  <si>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</si>
  <si>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</si>
  <si>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</si>
  <si>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</si>
  <si>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</si>
  <si>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</si>
  <si>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</si>
  <si>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</si>
  <si>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</si>
  <si>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</si>
  <si>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</si>
  <si>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</si>
  <si>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</si>
  <si>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</si>
  <si>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</si>
  <si>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</si>
  <si>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</si>
  <si>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</si>
  <si>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</si>
  <si>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</si>
  <si>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</si>
  <si>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</si>
  <si>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</si>
  <si>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</si>
  <si>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</si>
  <si>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</si>
  <si>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</si>
  <si>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</si>
  <si>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</si>
  <si>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</si>
  <si>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</si>
  <si>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</si>
  <si>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</si>
  <si>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</si>
  <si>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</si>
  <si>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</si>
  <si>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</si>
  <si>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</si>
  <si>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</si>
  <si>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</si>
  <si>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</si>
  <si>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</si>
  <si>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</si>
  <si>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</si>
  <si>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</si>
  <si>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</si>
  <si>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</si>
  <si>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</si>
  <si>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</si>
  <si>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</si>
  <si>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</si>
  <si>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</si>
  <si>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</si>
  <si>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</si>
  <si>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</si>
  <si>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</si>
  <si>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</si>
  <si>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</si>
  <si>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</si>
  <si>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</si>
  <si>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</si>
  <si>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</si>
  <si>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</si>
  <si>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</si>
  <si>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</si>
  <si>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</si>
  <si>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</si>
  <si>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</si>
  <si>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</si>
  <si>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</si>
  <si>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</si>
  <si>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</si>
  <si>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</si>
  <si>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</si>
  <si>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</si>
  <si>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</si>
  <si>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</si>
  <si>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</si>
  <si>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</si>
  <si>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</si>
  <si>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</si>
  <si>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</si>
  <si>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</si>
  <si>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</si>
  <si>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</si>
  <si>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</si>
  <si>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</si>
  <si>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</si>
  <si>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</si>
  <si>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</si>
  <si>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</si>
  <si>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</si>
  <si>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</si>
  <si>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</si>
  <si>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</si>
  <si>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</si>
  <si>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</si>
  <si>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</si>
  <si>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</si>
  <si>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</si>
  <si>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</si>
  <si>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</si>
  <si>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</si>
  <si>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</si>
  <si>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</si>
  <si>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</si>
  <si>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</si>
  <si>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</si>
  <si>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</si>
  <si>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</si>
  <si>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</si>
  <si>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</si>
  <si>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</si>
  <si>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</si>
  <si>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</si>
  <si>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</si>
  <si>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</si>
  <si>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</si>
  <si>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</si>
  <si>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</si>
  <si>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</si>
  <si>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</si>
  <si>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</si>
  <si>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</si>
  <si>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</si>
  <si>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</si>
  <si>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</si>
  <si>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</si>
  <si>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</si>
  <si>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</si>
  <si>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</si>
  <si>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</si>
  <si>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</si>
  <si>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</si>
  <si>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</si>
  <si>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</si>
  <si>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</si>
  <si>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</si>
  <si>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</si>
  <si>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</si>
  <si>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</si>
  <si>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</si>
  <si>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</si>
  <si>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</si>
  <si>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</si>
  <si>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</si>
  <si>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</si>
  <si>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</si>
  <si>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</si>
  <si>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</si>
  <si>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</si>
  <si>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</si>
  <si>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</si>
  <si>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</si>
  <si>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</si>
  <si>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</si>
  <si>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</si>
  <si>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</si>
  <si>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</si>
  <si>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</si>
  <si>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</si>
  <si>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</si>
  <si>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</si>
  <si>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</si>
  <si>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Pagos compensaciones AMBA por línea del mes de Junio de 2023</t>
  </si>
  <si>
    <t>Junio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</si>
</sst>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4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5" fillId="0" borderId="0" xfId="1" applyFont="1"/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0" fillId="0" borderId="2" xfId="0" applyBorder="1"/>
    <xf numFmtId="0" fontId="4" fillId="3" borderId="3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3" xfId="0" applyNumberFormat="1" applyBorder="1" applyAlignment="1">
      <alignment horizontal="right"/>
    </xf>
    <xf numFmtId="4" fontId="0" fillId="0" borderId="4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11"/>
  <sheetViews>
    <sheetView tabSelected="1" zoomScaleNormal="100" workbookViewId="0">
      <pane xSplit="5" ySplit="7" topLeftCell="F8" activePane="bottomRight" state="frozen"/>
      <selection pane="topRight" activeCell="F1" sqref="F1"/>
      <selection pane="bottomLeft" activeCell="A3" sqref="A3"/>
      <selection pane="bottomRight" activeCell="O7" sqref="O7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5.28515625" bestFit="1" customWidth="1"/>
    <col min="25" max="25" width="16.140625" customWidth="1"/>
    <col min="26" max="26" width="15.28515625" bestFit="1" customWidth="1"/>
    <col min="27" max="28" width="16.42578125" bestFit="1" customWidth="1"/>
  </cols>
  <sheetData>
    <row r="1" spans="1:22" ht="18.75" x14ac:dyDescent="0.3">
      <c r="G1" s="31" t="s">
        <v>761</v>
      </c>
      <c r="H1" s="31"/>
      <c r="I1" s="31"/>
      <c r="J1" s="31"/>
      <c r="K1" s="31"/>
      <c r="L1" s="31"/>
      <c r="M1" s="31"/>
    </row>
    <row r="2" spans="1:22" ht="18.75" x14ac:dyDescent="0.3">
      <c r="G2" s="22" t="s">
        <v>762</v>
      </c>
      <c r="H2" s="23"/>
      <c r="I2" s="23"/>
      <c r="J2" s="23"/>
      <c r="K2" s="24"/>
      <c r="L2" s="32">
        <f>+G405+J405+K405+L405+O405+S405</f>
        <v>28946478987.664906</v>
      </c>
      <c r="M2" s="33"/>
    </row>
    <row r="3" spans="1:22" ht="18.75" x14ac:dyDescent="0.3">
      <c r="G3" s="25" t="s">
        <v>763</v>
      </c>
      <c r="H3" s="26"/>
      <c r="I3" s="26"/>
      <c r="J3" s="26"/>
      <c r="K3" s="27"/>
      <c r="L3" s="32">
        <f>+H405+M405+P405+T405</f>
        <v>2600000000</v>
      </c>
      <c r="M3" s="33"/>
      <c r="N3" s="17"/>
      <c r="O3" s="17"/>
    </row>
    <row r="4" spans="1:22" ht="18.75" x14ac:dyDescent="0.3">
      <c r="G4" s="28" t="s">
        <v>764</v>
      </c>
      <c r="H4" s="29"/>
      <c r="I4" s="29"/>
      <c r="J4" s="29"/>
      <c r="K4" s="30"/>
      <c r="L4" s="32">
        <f>+I405+N405+Q405+R405+U405</f>
        <v>24143705925.406166</v>
      </c>
      <c r="M4" s="33"/>
    </row>
    <row r="6" spans="1:22" x14ac:dyDescent="0.25">
      <c r="A6" s="3" t="s">
        <v>786</v>
      </c>
      <c r="V6" s="11" t="s">
        <v>787</v>
      </c>
    </row>
    <row r="7" spans="1:22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748</v>
      </c>
      <c r="G7" s="12" t="s">
        <v>746</v>
      </c>
      <c r="H7" s="13" t="s">
        <v>747</v>
      </c>
      <c r="I7" s="14" t="s">
        <v>757</v>
      </c>
      <c r="J7" s="12" t="s">
        <v>749</v>
      </c>
      <c r="K7" s="12" t="s">
        <v>752</v>
      </c>
      <c r="L7" s="12" t="s">
        <v>774</v>
      </c>
      <c r="M7" s="13" t="s">
        <v>750</v>
      </c>
      <c r="N7" s="14" t="s">
        <v>751</v>
      </c>
      <c r="O7" s="12" t="s">
        <v>753</v>
      </c>
      <c r="P7" s="13" t="s">
        <v>754</v>
      </c>
      <c r="Q7" s="14" t="s">
        <v>755</v>
      </c>
      <c r="R7" s="14" t="s">
        <v>756</v>
      </c>
      <c r="S7" s="12" t="s">
        <v>758</v>
      </c>
      <c r="T7" s="13" t="s">
        <v>759</v>
      </c>
      <c r="U7" s="14" t="s">
        <v>760</v>
      </c>
      <c r="V7" s="9" t="s">
        <v>738</v>
      </c>
    </row>
    <row r="8" spans="1:22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5" t="s">
        <v>11</v>
      </c>
      <c r="F8" s="15" t="s">
        <v>765</v>
      </c>
      <c r="G8" s="5">
        <v>0</v>
      </c>
      <c r="H8" s="5">
        <v>0</v>
      </c>
      <c r="I8" s="5">
        <v>41590226.379528239</v>
      </c>
      <c r="J8" s="5">
        <v>4979415.0588234998</v>
      </c>
      <c r="K8" s="5">
        <v>2384042.479638</v>
      </c>
      <c r="L8" s="5">
        <v>0</v>
      </c>
      <c r="M8" s="5">
        <v>0</v>
      </c>
      <c r="N8" s="6">
        <v>30925849.031983651</v>
      </c>
      <c r="O8" s="6">
        <v>0</v>
      </c>
      <c r="P8" s="6">
        <v>0</v>
      </c>
      <c r="Q8" s="6">
        <v>-8855334.9241838176</v>
      </c>
      <c r="R8" s="6">
        <v>0</v>
      </c>
      <c r="S8" s="6">
        <v>0</v>
      </c>
      <c r="T8" s="6">
        <v>0</v>
      </c>
      <c r="U8" s="6">
        <v>890446.14000000013</v>
      </c>
      <c r="V8" s="7">
        <f t="shared" ref="V8:V71" si="0">+SUM(G8:U8)</f>
        <v>71914644.165789574</v>
      </c>
    </row>
    <row r="9" spans="1:22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5" t="s">
        <v>729</v>
      </c>
      <c r="F9" s="15" t="s">
        <v>765</v>
      </c>
      <c r="G9" s="5">
        <v>0</v>
      </c>
      <c r="H9" s="5">
        <v>0</v>
      </c>
      <c r="I9" s="5">
        <v>62161811.283679746</v>
      </c>
      <c r="J9" s="5">
        <v>4438740.9230768997</v>
      </c>
      <c r="K9" s="5">
        <v>1866884</v>
      </c>
      <c r="L9" s="5">
        <v>0</v>
      </c>
      <c r="M9" s="5">
        <v>0</v>
      </c>
      <c r="N9" s="6">
        <v>21391782.688818716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1622840.9905998718</v>
      </c>
      <c r="V9" s="7">
        <f t="shared" si="0"/>
        <v>91482059.886175245</v>
      </c>
    </row>
    <row r="10" spans="1:22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5" t="s">
        <v>727</v>
      </c>
      <c r="F10" s="15" t="s">
        <v>765</v>
      </c>
      <c r="G10" s="5">
        <v>0</v>
      </c>
      <c r="H10" s="5">
        <v>0</v>
      </c>
      <c r="I10" s="5">
        <v>65417605.692729145</v>
      </c>
      <c r="J10" s="5">
        <v>7896638.1085972004</v>
      </c>
      <c r="K10" s="5">
        <v>3173307.3755656001</v>
      </c>
      <c r="L10" s="5">
        <v>0</v>
      </c>
      <c r="M10" s="5">
        <v>0</v>
      </c>
      <c r="N10" s="6">
        <v>45368917.442302987</v>
      </c>
      <c r="O10" s="6">
        <v>0</v>
      </c>
      <c r="P10" s="6">
        <v>0</v>
      </c>
      <c r="Q10" s="6">
        <v>1074432.247130394</v>
      </c>
      <c r="R10" s="6">
        <v>0</v>
      </c>
      <c r="S10" s="6">
        <v>0</v>
      </c>
      <c r="T10" s="6">
        <v>0</v>
      </c>
      <c r="U10" s="6">
        <v>1707839.1030238967</v>
      </c>
      <c r="V10" s="7">
        <f t="shared" si="0"/>
        <v>124638739.96934924</v>
      </c>
    </row>
    <row r="11" spans="1:22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5" t="s">
        <v>728</v>
      </c>
      <c r="F11" s="15" t="s">
        <v>765</v>
      </c>
      <c r="G11" s="5">
        <v>0</v>
      </c>
      <c r="H11" s="5">
        <v>0</v>
      </c>
      <c r="I11" s="5">
        <v>5145031.9040280627</v>
      </c>
      <c r="J11" s="5">
        <v>448818.61538461997</v>
      </c>
      <c r="K11" s="5">
        <v>496459.49321266997</v>
      </c>
      <c r="L11" s="5">
        <v>0</v>
      </c>
      <c r="M11" s="5">
        <v>0</v>
      </c>
      <c r="N11" s="6">
        <v>2913867.4017696516</v>
      </c>
      <c r="O11" s="6">
        <v>0</v>
      </c>
      <c r="P11" s="6">
        <v>0</v>
      </c>
      <c r="Q11" s="6">
        <v>326308.08052462153</v>
      </c>
      <c r="R11" s="6">
        <v>0</v>
      </c>
      <c r="S11" s="6">
        <v>0</v>
      </c>
      <c r="T11" s="6">
        <v>0</v>
      </c>
      <c r="U11" s="6">
        <v>134319.90637623167</v>
      </c>
      <c r="V11" s="7">
        <f t="shared" si="0"/>
        <v>9464805.4012958575</v>
      </c>
    </row>
    <row r="12" spans="1:22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5" t="s">
        <v>14</v>
      </c>
      <c r="F12" s="15" t="s">
        <v>765</v>
      </c>
      <c r="G12" s="5">
        <v>0</v>
      </c>
      <c r="H12" s="5">
        <v>0</v>
      </c>
      <c r="I12" s="5">
        <v>85602244.665068954</v>
      </c>
      <c r="J12" s="5">
        <v>12896976.542987</v>
      </c>
      <c r="K12" s="5">
        <v>5396948.1085973</v>
      </c>
      <c r="L12" s="5">
        <v>0</v>
      </c>
      <c r="M12" s="5">
        <v>0</v>
      </c>
      <c r="N12" s="6">
        <v>77894973.980987072</v>
      </c>
      <c r="O12" s="6">
        <v>0</v>
      </c>
      <c r="P12" s="6">
        <v>0</v>
      </c>
      <c r="Q12" s="6">
        <v>-2868700.0742182522</v>
      </c>
      <c r="R12" s="6">
        <v>0</v>
      </c>
      <c r="S12" s="6">
        <v>0</v>
      </c>
      <c r="T12" s="6">
        <v>0</v>
      </c>
      <c r="U12" s="6">
        <v>2430000</v>
      </c>
      <c r="V12" s="7">
        <f t="shared" si="0"/>
        <v>181352443.22342208</v>
      </c>
    </row>
    <row r="13" spans="1:22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5" t="s">
        <v>17</v>
      </c>
      <c r="F13" s="15" t="s">
        <v>765</v>
      </c>
      <c r="G13" s="5">
        <v>0</v>
      </c>
      <c r="H13" s="5">
        <v>0</v>
      </c>
      <c r="I13" s="5">
        <v>16798274.096654616</v>
      </c>
      <c r="J13" s="5">
        <v>1216870.2352940999</v>
      </c>
      <c r="K13" s="5">
        <v>667688.32579186</v>
      </c>
      <c r="L13" s="5">
        <v>0</v>
      </c>
      <c r="M13" s="5">
        <v>0</v>
      </c>
      <c r="N13" s="6">
        <v>5853499.8252561223</v>
      </c>
      <c r="O13" s="6">
        <v>0</v>
      </c>
      <c r="P13" s="6">
        <v>0</v>
      </c>
      <c r="Q13" s="6">
        <v>7598949.5019978769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32589133.984994579</v>
      </c>
    </row>
    <row r="14" spans="1:22" ht="45" x14ac:dyDescent="0.25">
      <c r="A14" s="4" t="s">
        <v>5</v>
      </c>
      <c r="B14" s="4" t="s">
        <v>6</v>
      </c>
      <c r="C14" s="4" t="s">
        <v>730</v>
      </c>
      <c r="D14" s="4" t="s">
        <v>731</v>
      </c>
      <c r="E14" s="15" t="s">
        <v>20</v>
      </c>
      <c r="F14" s="15" t="s">
        <v>765</v>
      </c>
      <c r="G14" s="5">
        <v>0</v>
      </c>
      <c r="H14" s="5">
        <v>0</v>
      </c>
      <c r="I14" s="5">
        <v>103051117.76146266</v>
      </c>
      <c r="J14" s="5">
        <v>8428095.6470587999</v>
      </c>
      <c r="K14" s="5">
        <v>3429390.2533936999</v>
      </c>
      <c r="L14" s="5">
        <v>0</v>
      </c>
      <c r="M14" s="5">
        <v>0</v>
      </c>
      <c r="N14" s="6">
        <v>39689466.797622286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2405503.8000000003</v>
      </c>
      <c r="V14" s="7">
        <f t="shared" si="0"/>
        <v>157003574.25953746</v>
      </c>
    </row>
    <row r="15" spans="1:22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5" t="s">
        <v>22</v>
      </c>
      <c r="F15" s="15" t="s">
        <v>765</v>
      </c>
      <c r="G15" s="5">
        <v>0</v>
      </c>
      <c r="H15" s="5">
        <v>0</v>
      </c>
      <c r="I15" s="5">
        <v>72404216.876599014</v>
      </c>
      <c r="J15" s="5">
        <v>3318275.9819004</v>
      </c>
      <c r="K15" s="5">
        <v>1516031.5022625001</v>
      </c>
      <c r="L15" s="5">
        <v>0</v>
      </c>
      <c r="M15" s="5">
        <v>0</v>
      </c>
      <c r="N15" s="6">
        <v>16927184.808437031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1384677.54</v>
      </c>
      <c r="V15" s="7">
        <f t="shared" si="0"/>
        <v>95550386.709198952</v>
      </c>
    </row>
    <row r="16" spans="1:22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5" t="s">
        <v>26</v>
      </c>
      <c r="F16" s="15" t="s">
        <v>765</v>
      </c>
      <c r="G16" s="5">
        <v>0</v>
      </c>
      <c r="H16" s="5">
        <v>0</v>
      </c>
      <c r="I16" s="5">
        <v>73666625.054802477</v>
      </c>
      <c r="J16" s="5">
        <v>5854999.3936652001</v>
      </c>
      <c r="K16" s="5">
        <v>1938456.7511312</v>
      </c>
      <c r="L16" s="5">
        <v>0</v>
      </c>
      <c r="M16" s="5">
        <v>0</v>
      </c>
      <c r="N16" s="6">
        <v>29618586.688318759</v>
      </c>
      <c r="O16" s="6">
        <v>0</v>
      </c>
      <c r="P16" s="6">
        <v>0</v>
      </c>
      <c r="Q16" s="6">
        <v>5575433.6454420388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118554776.1297176</v>
      </c>
    </row>
    <row r="17" spans="1:22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5" t="s">
        <v>27</v>
      </c>
      <c r="F17" s="15" t="s">
        <v>765</v>
      </c>
      <c r="G17" s="5">
        <v>0</v>
      </c>
      <c r="H17" s="5">
        <v>0</v>
      </c>
      <c r="I17" s="5">
        <v>40151634.112741962</v>
      </c>
      <c r="J17" s="5">
        <v>3413649.5475113001</v>
      </c>
      <c r="K17" s="5">
        <v>1227256.0271493001</v>
      </c>
      <c r="L17" s="5">
        <v>0</v>
      </c>
      <c r="M17" s="5">
        <v>0</v>
      </c>
      <c r="N17" s="6">
        <v>19945892.472514894</v>
      </c>
      <c r="O17" s="6">
        <v>0</v>
      </c>
      <c r="P17" s="6">
        <v>0</v>
      </c>
      <c r="Q17" s="6">
        <v>3495425.3522354513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69269810.915794984</v>
      </c>
    </row>
    <row r="18" spans="1:22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5" t="s">
        <v>31</v>
      </c>
      <c r="F18" s="15" t="s">
        <v>766</v>
      </c>
      <c r="G18" s="5">
        <v>0</v>
      </c>
      <c r="H18" s="5">
        <v>0</v>
      </c>
      <c r="I18" s="5">
        <v>9342684.6875651181</v>
      </c>
      <c r="J18" s="5">
        <v>275656.01809954998</v>
      </c>
      <c r="K18" s="5">
        <v>27210.986425339001</v>
      </c>
      <c r="L18" s="5">
        <v>0</v>
      </c>
      <c r="M18" s="5">
        <v>0</v>
      </c>
      <c r="N18" s="6">
        <v>6381153.9125074763</v>
      </c>
      <c r="O18" s="6">
        <v>0</v>
      </c>
      <c r="P18" s="6">
        <v>0</v>
      </c>
      <c r="Q18" s="6">
        <v>3312879.6162564568</v>
      </c>
      <c r="R18" s="6">
        <v>0</v>
      </c>
      <c r="S18" s="6">
        <v>0</v>
      </c>
      <c r="T18" s="6">
        <v>0</v>
      </c>
      <c r="U18" s="6">
        <v>261000</v>
      </c>
      <c r="V18" s="7">
        <f t="shared" si="0"/>
        <v>19600585.22085394</v>
      </c>
    </row>
    <row r="19" spans="1:22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9">
        <v>501</v>
      </c>
      <c r="F19" s="15" t="s">
        <v>766</v>
      </c>
      <c r="G19" s="5">
        <v>0</v>
      </c>
      <c r="H19" s="5">
        <v>0</v>
      </c>
      <c r="I19" s="5">
        <v>7255677.0366332727</v>
      </c>
      <c r="J19" s="5">
        <v>228112.39819005001</v>
      </c>
      <c r="K19" s="5">
        <v>46796.190045249001</v>
      </c>
      <c r="L19" s="5">
        <v>0</v>
      </c>
      <c r="M19" s="5">
        <v>0</v>
      </c>
      <c r="N19" s="6">
        <v>2205118.0327517148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112924.26</v>
      </c>
      <c r="V19" s="7">
        <f t="shared" si="0"/>
        <v>9848627.9176202863</v>
      </c>
    </row>
    <row r="20" spans="1:22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5" t="s">
        <v>35</v>
      </c>
      <c r="F20" s="15" t="s">
        <v>766</v>
      </c>
      <c r="G20" s="5">
        <v>0</v>
      </c>
      <c r="H20" s="5">
        <v>0</v>
      </c>
      <c r="I20" s="5">
        <v>7103711.4863387672</v>
      </c>
      <c r="J20" s="5">
        <v>339230.43438913999</v>
      </c>
      <c r="K20" s="5">
        <v>59311.176470587998</v>
      </c>
      <c r="L20" s="5">
        <v>0</v>
      </c>
      <c r="M20" s="5">
        <v>0</v>
      </c>
      <c r="N20" s="6">
        <v>4901607.4761449192</v>
      </c>
      <c r="O20" s="6">
        <v>0</v>
      </c>
      <c r="P20" s="6">
        <v>0</v>
      </c>
      <c r="Q20" s="6">
        <v>-2528255.0887375399</v>
      </c>
      <c r="R20" s="6">
        <v>0</v>
      </c>
      <c r="S20" s="6">
        <v>0</v>
      </c>
      <c r="T20" s="6">
        <v>0</v>
      </c>
      <c r="U20" s="6">
        <v>150224.4</v>
      </c>
      <c r="V20" s="7">
        <f t="shared" si="0"/>
        <v>10025829.884605875</v>
      </c>
    </row>
    <row r="21" spans="1:22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9">
        <v>502</v>
      </c>
      <c r="F21" s="15" t="s">
        <v>766</v>
      </c>
      <c r="G21" s="5">
        <v>0</v>
      </c>
      <c r="H21" s="5">
        <v>0</v>
      </c>
      <c r="I21" s="5">
        <v>6143193.331398854</v>
      </c>
      <c r="J21" s="5">
        <v>104147.42986425001</v>
      </c>
      <c r="K21" s="5">
        <v>22692.461538462001</v>
      </c>
      <c r="L21" s="5">
        <v>0</v>
      </c>
      <c r="M21" s="5">
        <v>0</v>
      </c>
      <c r="N21" s="6">
        <v>953826.19658713602</v>
      </c>
      <c r="O21" s="6">
        <v>0</v>
      </c>
      <c r="P21" s="6">
        <v>0</v>
      </c>
      <c r="Q21" s="6">
        <v>1365173.7607163657</v>
      </c>
      <c r="R21" s="6">
        <v>0</v>
      </c>
      <c r="S21" s="6">
        <v>0</v>
      </c>
      <c r="T21" s="6">
        <v>0</v>
      </c>
      <c r="U21" s="6">
        <v>80852.580000000016</v>
      </c>
      <c r="V21" s="7">
        <f t="shared" si="0"/>
        <v>8669885.7601050679</v>
      </c>
    </row>
    <row r="22" spans="1:22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5" t="s">
        <v>41</v>
      </c>
      <c r="F22" s="15" t="s">
        <v>766</v>
      </c>
      <c r="G22" s="5">
        <v>0</v>
      </c>
      <c r="H22" s="5">
        <v>0</v>
      </c>
      <c r="I22" s="5">
        <v>8387718.9741364364</v>
      </c>
      <c r="J22" s="5">
        <v>352156.70588234998</v>
      </c>
      <c r="K22" s="5">
        <v>83086.678733031993</v>
      </c>
      <c r="L22" s="5">
        <v>0</v>
      </c>
      <c r="M22" s="5">
        <v>0</v>
      </c>
      <c r="N22" s="6">
        <v>5681143.3457160369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301848.48000000004</v>
      </c>
      <c r="V22" s="7">
        <f t="shared" si="0"/>
        <v>14805954.184467856</v>
      </c>
    </row>
    <row r="23" spans="1:22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5" t="s">
        <v>45</v>
      </c>
      <c r="F23" s="15" t="s">
        <v>765</v>
      </c>
      <c r="G23" s="5">
        <v>0</v>
      </c>
      <c r="H23" s="5">
        <v>0</v>
      </c>
      <c r="I23" s="5">
        <v>2417593.3053108188</v>
      </c>
      <c r="J23" s="5">
        <v>308423.41176470002</v>
      </c>
      <c r="K23" s="5">
        <v>120360.01809955</v>
      </c>
      <c r="L23" s="5">
        <v>0</v>
      </c>
      <c r="M23" s="5">
        <v>0</v>
      </c>
      <c r="N23" s="6">
        <v>2076541.8546531175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61131.440111923992</v>
      </c>
      <c r="V23" s="7">
        <f t="shared" si="0"/>
        <v>4984050.0299401106</v>
      </c>
    </row>
    <row r="24" spans="1:22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5" t="s">
        <v>46</v>
      </c>
      <c r="F24" s="15" t="s">
        <v>765</v>
      </c>
      <c r="G24" s="5">
        <v>0</v>
      </c>
      <c r="H24" s="5">
        <v>0</v>
      </c>
      <c r="I24" s="5">
        <v>5434067.260664504</v>
      </c>
      <c r="J24" s="5">
        <v>597485.75565611001</v>
      </c>
      <c r="K24" s="5">
        <v>197227.2760181</v>
      </c>
      <c r="L24" s="5">
        <v>0</v>
      </c>
      <c r="M24" s="5">
        <v>0</v>
      </c>
      <c r="N24" s="6">
        <v>3474548.4749135897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137406.21988807604</v>
      </c>
      <c r="V24" s="7">
        <f t="shared" si="0"/>
        <v>9840734.9871403798</v>
      </c>
    </row>
    <row r="25" spans="1:22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5" t="s">
        <v>49</v>
      </c>
      <c r="F25" s="15" t="s">
        <v>765</v>
      </c>
      <c r="G25" s="5">
        <v>0</v>
      </c>
      <c r="H25" s="5">
        <v>0</v>
      </c>
      <c r="I25" s="5">
        <v>38692678.349455893</v>
      </c>
      <c r="J25" s="5">
        <v>3062139.1493213</v>
      </c>
      <c r="K25" s="5">
        <v>1601183.8190045001</v>
      </c>
      <c r="L25" s="5">
        <v>0</v>
      </c>
      <c r="M25" s="5">
        <v>0</v>
      </c>
      <c r="N25" s="6">
        <v>15043115.329681145</v>
      </c>
      <c r="O25" s="6">
        <v>0</v>
      </c>
      <c r="P25" s="6">
        <v>0</v>
      </c>
      <c r="Q25" s="6">
        <v>89029.521568119526</v>
      </c>
      <c r="R25" s="6">
        <v>0</v>
      </c>
      <c r="S25" s="6">
        <v>0</v>
      </c>
      <c r="T25" s="6">
        <v>0</v>
      </c>
      <c r="U25" s="6">
        <v>1088957.1475678808</v>
      </c>
      <c r="V25" s="7">
        <f t="shared" si="0"/>
        <v>59577103.31659884</v>
      </c>
    </row>
    <row r="26" spans="1:22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5" t="s">
        <v>50</v>
      </c>
      <c r="F26" s="15" t="s">
        <v>765</v>
      </c>
      <c r="G26" s="5">
        <v>0</v>
      </c>
      <c r="H26" s="5">
        <v>0</v>
      </c>
      <c r="I26" s="5">
        <v>6730252.3045382481</v>
      </c>
      <c r="J26" s="5">
        <v>433226.57918552001</v>
      </c>
      <c r="K26" s="5">
        <v>184792.13574661</v>
      </c>
      <c r="L26" s="5">
        <v>0</v>
      </c>
      <c r="M26" s="5">
        <v>0</v>
      </c>
      <c r="N26" s="6">
        <v>2317272.2624468347</v>
      </c>
      <c r="O26" s="6">
        <v>0</v>
      </c>
      <c r="P26" s="6">
        <v>0</v>
      </c>
      <c r="Q26" s="6">
        <v>296167.05102281645</v>
      </c>
      <c r="R26" s="6">
        <v>0</v>
      </c>
      <c r="S26" s="6">
        <v>0</v>
      </c>
      <c r="T26" s="6">
        <v>0</v>
      </c>
      <c r="U26" s="6">
        <v>189414.55243211897</v>
      </c>
      <c r="V26" s="7">
        <f t="shared" si="0"/>
        <v>10151124.885372151</v>
      </c>
    </row>
    <row r="27" spans="1:22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5" t="s">
        <v>51</v>
      </c>
      <c r="F27" s="15" t="s">
        <v>765</v>
      </c>
      <c r="G27" s="5">
        <v>0</v>
      </c>
      <c r="H27" s="5">
        <v>0</v>
      </c>
      <c r="I27" s="5">
        <v>5615940.8691430427</v>
      </c>
      <c r="J27" s="5">
        <v>251114.35294118</v>
      </c>
      <c r="K27" s="5">
        <v>98056.425339365</v>
      </c>
      <c r="L27" s="5">
        <v>0</v>
      </c>
      <c r="M27" s="5">
        <v>0</v>
      </c>
      <c r="N27" s="6">
        <v>1148744.3795716967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176846.8578042406</v>
      </c>
      <c r="V27" s="7">
        <f t="shared" si="0"/>
        <v>7290702.8847995251</v>
      </c>
    </row>
    <row r="28" spans="1:22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5" t="s">
        <v>52</v>
      </c>
      <c r="F28" s="15" t="s">
        <v>765</v>
      </c>
      <c r="G28" s="5">
        <v>0</v>
      </c>
      <c r="H28" s="5">
        <v>0</v>
      </c>
      <c r="I28" s="5">
        <v>8065306.3131069541</v>
      </c>
      <c r="J28" s="5">
        <v>535388.53393665003</v>
      </c>
      <c r="K28" s="5">
        <v>254121.09502263</v>
      </c>
      <c r="L28" s="5">
        <v>0</v>
      </c>
      <c r="M28" s="5">
        <v>0</v>
      </c>
      <c r="N28" s="6">
        <v>2900627.5521408445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253977.75937041119</v>
      </c>
      <c r="V28" s="7">
        <f t="shared" si="0"/>
        <v>12009421.253577489</v>
      </c>
    </row>
    <row r="29" spans="1:22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5" t="s">
        <v>53</v>
      </c>
      <c r="F29" s="15" t="s">
        <v>765</v>
      </c>
      <c r="G29" s="5">
        <v>0</v>
      </c>
      <c r="H29" s="5">
        <v>0</v>
      </c>
      <c r="I29" s="5">
        <v>10107981.846130025</v>
      </c>
      <c r="J29" s="5">
        <v>1667545.0859727999</v>
      </c>
      <c r="K29" s="5">
        <v>512268.03619910002</v>
      </c>
      <c r="L29" s="5">
        <v>0</v>
      </c>
      <c r="M29" s="5">
        <v>0</v>
      </c>
      <c r="N29" s="6">
        <v>8813138.772934299</v>
      </c>
      <c r="O29" s="6">
        <v>0</v>
      </c>
      <c r="P29" s="6">
        <v>0</v>
      </c>
      <c r="Q29" s="6">
        <v>-3417148.6637252211</v>
      </c>
      <c r="R29" s="6">
        <v>0</v>
      </c>
      <c r="S29" s="6">
        <v>0</v>
      </c>
      <c r="T29" s="6">
        <v>0</v>
      </c>
      <c r="U29" s="6">
        <v>318301.93192599848</v>
      </c>
      <c r="V29" s="7">
        <f t="shared" si="0"/>
        <v>18002087.009437002</v>
      </c>
    </row>
    <row r="30" spans="1:22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5" t="s">
        <v>54</v>
      </c>
      <c r="F30" s="15" t="s">
        <v>765</v>
      </c>
      <c r="G30" s="5">
        <v>0</v>
      </c>
      <c r="H30" s="5">
        <v>0</v>
      </c>
      <c r="I30" s="5">
        <v>3681931.5830583526</v>
      </c>
      <c r="J30" s="5">
        <v>186435.12217195</v>
      </c>
      <c r="K30" s="5">
        <v>79734.742081447999</v>
      </c>
      <c r="L30" s="5">
        <v>0</v>
      </c>
      <c r="M30" s="5">
        <v>0</v>
      </c>
      <c r="N30" s="6">
        <v>767094.790127413</v>
      </c>
      <c r="O30" s="6">
        <v>0</v>
      </c>
      <c r="P30" s="6">
        <v>0</v>
      </c>
      <c r="Q30" s="6">
        <v>-775591.70080418943</v>
      </c>
      <c r="R30" s="6">
        <v>0</v>
      </c>
      <c r="S30" s="6">
        <v>0</v>
      </c>
      <c r="T30" s="6">
        <v>0</v>
      </c>
      <c r="U30" s="6">
        <v>153211.06199768226</v>
      </c>
      <c r="V30" s="7">
        <f t="shared" si="0"/>
        <v>4092815.598632657</v>
      </c>
    </row>
    <row r="31" spans="1:22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5" t="s">
        <v>55</v>
      </c>
      <c r="F31" s="15" t="s">
        <v>765</v>
      </c>
      <c r="G31" s="5">
        <v>0</v>
      </c>
      <c r="H31" s="5">
        <v>0</v>
      </c>
      <c r="I31" s="5">
        <v>6260946.5867057526</v>
      </c>
      <c r="J31" s="5">
        <v>1468922.7330316999</v>
      </c>
      <c r="K31" s="5">
        <v>628137.42986426002</v>
      </c>
      <c r="L31" s="5">
        <v>0</v>
      </c>
      <c r="M31" s="5">
        <v>0</v>
      </c>
      <c r="N31" s="6">
        <v>12637290.280744197</v>
      </c>
      <c r="O31" s="6">
        <v>0</v>
      </c>
      <c r="P31" s="6">
        <v>0</v>
      </c>
      <c r="Q31" s="6">
        <v>904578.07681169361</v>
      </c>
      <c r="R31" s="6">
        <v>0</v>
      </c>
      <c r="S31" s="6">
        <v>0</v>
      </c>
      <c r="T31" s="6">
        <v>0</v>
      </c>
      <c r="U31" s="6">
        <v>197158.18890166734</v>
      </c>
      <c r="V31" s="7">
        <f t="shared" si="0"/>
        <v>22097033.296059269</v>
      </c>
    </row>
    <row r="32" spans="1:22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5" t="s">
        <v>59</v>
      </c>
      <c r="F32" s="15" t="s">
        <v>765</v>
      </c>
      <c r="G32" s="5">
        <v>0</v>
      </c>
      <c r="H32" s="5">
        <v>0</v>
      </c>
      <c r="I32" s="5">
        <v>188017706.11604321</v>
      </c>
      <c r="J32" s="5">
        <v>17383049.411765002</v>
      </c>
      <c r="K32" s="5">
        <v>6664783.3393665003</v>
      </c>
      <c r="L32" s="5">
        <v>0</v>
      </c>
      <c r="M32" s="5">
        <v>0</v>
      </c>
      <c r="N32" s="6">
        <v>105341016.11666596</v>
      </c>
      <c r="O32" s="6">
        <v>0</v>
      </c>
      <c r="P32" s="6">
        <v>0</v>
      </c>
      <c r="Q32" s="6">
        <v>-5257905.5009236317</v>
      </c>
      <c r="R32" s="6">
        <v>0</v>
      </c>
      <c r="S32" s="6">
        <v>0</v>
      </c>
      <c r="T32" s="6">
        <v>0</v>
      </c>
      <c r="U32" s="6">
        <v>5179526.1000000006</v>
      </c>
      <c r="V32" s="7">
        <f t="shared" si="0"/>
        <v>317328175.58291709</v>
      </c>
    </row>
    <row r="33" spans="1:22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5" t="s">
        <v>63</v>
      </c>
      <c r="F33" s="15" t="s">
        <v>766</v>
      </c>
      <c r="G33" s="5">
        <v>0</v>
      </c>
      <c r="H33" s="5">
        <v>0</v>
      </c>
      <c r="I33" s="5">
        <v>10017197.559491027</v>
      </c>
      <c r="J33" s="5">
        <v>292484.3800905</v>
      </c>
      <c r="K33" s="5">
        <v>60654.407239818996</v>
      </c>
      <c r="L33" s="5">
        <v>0</v>
      </c>
      <c r="M33" s="5">
        <v>0</v>
      </c>
      <c r="N33" s="6">
        <v>5587428.0613399912</v>
      </c>
      <c r="O33" s="6">
        <v>0</v>
      </c>
      <c r="P33" s="6">
        <v>0</v>
      </c>
      <c r="Q33" s="6">
        <v>-671825.54326577054</v>
      </c>
      <c r="R33" s="6">
        <v>0</v>
      </c>
      <c r="S33" s="6">
        <v>0</v>
      </c>
      <c r="T33" s="6">
        <v>0</v>
      </c>
      <c r="U33" s="6">
        <v>198415.98</v>
      </c>
      <c r="V33" s="7">
        <f t="shared" si="0"/>
        <v>15484354.844895566</v>
      </c>
    </row>
    <row r="34" spans="1:22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5" t="s">
        <v>67</v>
      </c>
      <c r="F34" s="15" t="s">
        <v>766</v>
      </c>
      <c r="G34" s="5">
        <v>0</v>
      </c>
      <c r="H34" s="5">
        <v>0</v>
      </c>
      <c r="I34" s="5">
        <v>127164250.77316898</v>
      </c>
      <c r="J34" s="5">
        <v>8460094.5791855007</v>
      </c>
      <c r="K34" s="5">
        <v>2840816.3348416002</v>
      </c>
      <c r="L34" s="5">
        <v>0</v>
      </c>
      <c r="M34" s="5">
        <v>0</v>
      </c>
      <c r="N34" s="6">
        <v>61654535.713773333</v>
      </c>
      <c r="O34" s="6">
        <v>0</v>
      </c>
      <c r="P34" s="6">
        <v>0</v>
      </c>
      <c r="Q34" s="6">
        <v>-7759524.755027297</v>
      </c>
      <c r="R34" s="6">
        <v>0</v>
      </c>
      <c r="S34" s="6">
        <v>0</v>
      </c>
      <c r="T34" s="6">
        <v>0</v>
      </c>
      <c r="U34" s="6">
        <v>3049867.2600000002</v>
      </c>
      <c r="V34" s="7">
        <f t="shared" si="0"/>
        <v>195410039.90594211</v>
      </c>
    </row>
    <row r="35" spans="1:22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5" t="s">
        <v>71</v>
      </c>
      <c r="F35" s="15" t="s">
        <v>765</v>
      </c>
      <c r="G35" s="5">
        <v>0</v>
      </c>
      <c r="H35" s="5">
        <v>0</v>
      </c>
      <c r="I35" s="5">
        <v>9848284.4628668129</v>
      </c>
      <c r="J35" s="5">
        <v>858893.27601809998</v>
      </c>
      <c r="K35" s="5">
        <v>263791.83710407</v>
      </c>
      <c r="L35" s="5">
        <v>0</v>
      </c>
      <c r="M35" s="5">
        <v>0</v>
      </c>
      <c r="N35" s="6">
        <v>3688326.2810147917</v>
      </c>
      <c r="O35" s="6">
        <v>0</v>
      </c>
      <c r="P35" s="6">
        <v>0</v>
      </c>
      <c r="Q35" s="6">
        <v>4159996.9978450164</v>
      </c>
      <c r="R35" s="6">
        <v>0</v>
      </c>
      <c r="S35" s="6">
        <v>0</v>
      </c>
      <c r="T35" s="6">
        <v>0</v>
      </c>
      <c r="U35" s="6">
        <v>197659.02477459278</v>
      </c>
      <c r="V35" s="7">
        <f t="shared" si="0"/>
        <v>19016951.879623383</v>
      </c>
    </row>
    <row r="36" spans="1:22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5" t="s">
        <v>72</v>
      </c>
      <c r="F36" s="15" t="s">
        <v>765</v>
      </c>
      <c r="G36" s="5">
        <v>0</v>
      </c>
      <c r="H36" s="5">
        <v>0</v>
      </c>
      <c r="I36" s="5">
        <v>20920167.482581735</v>
      </c>
      <c r="J36" s="5">
        <v>1880469.2126696999</v>
      </c>
      <c r="K36" s="5">
        <v>591908.73303166998</v>
      </c>
      <c r="L36" s="5">
        <v>0</v>
      </c>
      <c r="M36" s="5">
        <v>0</v>
      </c>
      <c r="N36" s="6">
        <v>8154260.4349067304</v>
      </c>
      <c r="O36" s="6">
        <v>0</v>
      </c>
      <c r="P36" s="6">
        <v>0</v>
      </c>
      <c r="Q36" s="6">
        <v>-4300836.6166034816</v>
      </c>
      <c r="R36" s="6">
        <v>0</v>
      </c>
      <c r="S36" s="6">
        <v>0</v>
      </c>
      <c r="T36" s="6">
        <v>0</v>
      </c>
      <c r="U36" s="6">
        <v>452065.73522540717</v>
      </c>
      <c r="V36" s="7">
        <f t="shared" si="0"/>
        <v>27698034.981811762</v>
      </c>
    </row>
    <row r="37" spans="1:22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5" t="s">
        <v>75</v>
      </c>
      <c r="F37" s="15" t="s">
        <v>765</v>
      </c>
      <c r="G37" s="5">
        <v>0</v>
      </c>
      <c r="H37" s="5">
        <v>0</v>
      </c>
      <c r="I37" s="5">
        <v>32065677.683572512</v>
      </c>
      <c r="J37" s="5">
        <v>3604848.0090498002</v>
      </c>
      <c r="K37" s="5">
        <v>1250298.0271493001</v>
      </c>
      <c r="L37" s="5">
        <v>0</v>
      </c>
      <c r="M37" s="5">
        <v>0</v>
      </c>
      <c r="N37" s="6">
        <v>17366986.461660452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55025810.181432061</v>
      </c>
    </row>
    <row r="38" spans="1:22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5" t="s">
        <v>78</v>
      </c>
      <c r="F38" s="15" t="s">
        <v>765</v>
      </c>
      <c r="G38" s="5">
        <v>0</v>
      </c>
      <c r="H38" s="5">
        <v>0</v>
      </c>
      <c r="I38" s="5">
        <v>32879909.662841886</v>
      </c>
      <c r="J38" s="5">
        <v>2078975.3755656001</v>
      </c>
      <c r="K38" s="5">
        <v>862444.49773755996</v>
      </c>
      <c r="L38" s="5">
        <v>0</v>
      </c>
      <c r="M38" s="5">
        <v>0</v>
      </c>
      <c r="N38" s="6">
        <v>10429942.591111362</v>
      </c>
      <c r="O38" s="6">
        <v>0</v>
      </c>
      <c r="P38" s="6">
        <v>0</v>
      </c>
      <c r="Q38" s="6">
        <v>-4964889.8250791803</v>
      </c>
      <c r="R38" s="6">
        <v>0</v>
      </c>
      <c r="S38" s="6">
        <v>0</v>
      </c>
      <c r="T38" s="6">
        <v>0</v>
      </c>
      <c r="U38" s="6">
        <v>849721.80230886873</v>
      </c>
      <c r="V38" s="7">
        <f t="shared" si="0"/>
        <v>42136104.1044861</v>
      </c>
    </row>
    <row r="39" spans="1:22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5" t="s">
        <v>79</v>
      </c>
      <c r="F39" s="15" t="s">
        <v>765</v>
      </c>
      <c r="G39" s="5">
        <v>0</v>
      </c>
      <c r="H39" s="5">
        <v>0</v>
      </c>
      <c r="I39" s="5">
        <v>18881199.463949513</v>
      </c>
      <c r="J39" s="5">
        <v>1590931.0588235001</v>
      </c>
      <c r="K39" s="5">
        <v>625825.05882352998</v>
      </c>
      <c r="L39" s="5">
        <v>0</v>
      </c>
      <c r="M39" s="5">
        <v>0</v>
      </c>
      <c r="N39" s="6">
        <v>10367938.277983908</v>
      </c>
      <c r="O39" s="6">
        <v>0</v>
      </c>
      <c r="P39" s="6">
        <v>0</v>
      </c>
      <c r="Q39" s="6">
        <v>6966184.8786194921</v>
      </c>
      <c r="R39" s="6">
        <v>0</v>
      </c>
      <c r="S39" s="6">
        <v>0</v>
      </c>
      <c r="T39" s="6">
        <v>0</v>
      </c>
      <c r="U39" s="6">
        <v>453044.13384226838</v>
      </c>
      <c r="V39" s="7">
        <f t="shared" si="0"/>
        <v>38885122.872042209</v>
      </c>
    </row>
    <row r="40" spans="1:22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5" t="s">
        <v>80</v>
      </c>
      <c r="F40" s="15" t="s">
        <v>765</v>
      </c>
      <c r="G40" s="5">
        <v>0</v>
      </c>
      <c r="H40" s="5">
        <v>0</v>
      </c>
      <c r="I40" s="5">
        <v>19935115.602173157</v>
      </c>
      <c r="J40" s="5">
        <v>1560182.1085973</v>
      </c>
      <c r="K40" s="5">
        <v>660133.53846154001</v>
      </c>
      <c r="L40" s="5">
        <v>0</v>
      </c>
      <c r="M40" s="5">
        <v>0</v>
      </c>
      <c r="N40" s="6">
        <v>8942596.413672328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478332.27959251939</v>
      </c>
      <c r="V40" s="7">
        <f t="shared" si="0"/>
        <v>31576359.942496844</v>
      </c>
    </row>
    <row r="41" spans="1:22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5" t="s">
        <v>81</v>
      </c>
      <c r="F41" s="15" t="s">
        <v>765</v>
      </c>
      <c r="G41" s="5">
        <v>0</v>
      </c>
      <c r="H41" s="5">
        <v>0</v>
      </c>
      <c r="I41" s="5">
        <v>20200298.713746019</v>
      </c>
      <c r="J41" s="5">
        <v>983167.50226244004</v>
      </c>
      <c r="K41" s="5">
        <v>340779.99095022999</v>
      </c>
      <c r="L41" s="5">
        <v>0</v>
      </c>
      <c r="M41" s="5">
        <v>0</v>
      </c>
      <c r="N41" s="6">
        <v>4902606.1471752832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484695.20443325926</v>
      </c>
      <c r="V41" s="7">
        <f t="shared" si="0"/>
        <v>26911547.55856723</v>
      </c>
    </row>
    <row r="42" spans="1:22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5" t="s">
        <v>82</v>
      </c>
      <c r="F42" s="15" t="s">
        <v>765</v>
      </c>
      <c r="G42" s="5">
        <v>0</v>
      </c>
      <c r="H42" s="5">
        <v>0</v>
      </c>
      <c r="I42" s="5">
        <v>18538059.725624144</v>
      </c>
      <c r="J42" s="5">
        <v>1720415.1402715</v>
      </c>
      <c r="K42" s="5">
        <v>762693.48416289</v>
      </c>
      <c r="L42" s="5">
        <v>0</v>
      </c>
      <c r="M42" s="5">
        <v>0</v>
      </c>
      <c r="N42" s="6">
        <v>8638199.6999143809</v>
      </c>
      <c r="O42" s="6">
        <v>0</v>
      </c>
      <c r="P42" s="6">
        <v>0</v>
      </c>
      <c r="Q42" s="6">
        <v>7273239.310413681</v>
      </c>
      <c r="R42" s="6">
        <v>0</v>
      </c>
      <c r="S42" s="6">
        <v>0</v>
      </c>
      <c r="T42" s="6">
        <v>0</v>
      </c>
      <c r="U42" s="6">
        <v>444810.68205159693</v>
      </c>
      <c r="V42" s="7">
        <f t="shared" si="0"/>
        <v>37377418.042438194</v>
      </c>
    </row>
    <row r="43" spans="1:22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5" t="s">
        <v>83</v>
      </c>
      <c r="F43" s="15" t="s">
        <v>765</v>
      </c>
      <c r="G43" s="5">
        <v>0</v>
      </c>
      <c r="H43" s="5">
        <v>0</v>
      </c>
      <c r="I43" s="5">
        <v>16909301.607015409</v>
      </c>
      <c r="J43" s="5">
        <v>1132623.1131221999</v>
      </c>
      <c r="K43" s="5">
        <v>368278.16289593</v>
      </c>
      <c r="L43" s="5">
        <v>0</v>
      </c>
      <c r="M43" s="5">
        <v>0</v>
      </c>
      <c r="N43" s="6">
        <v>6083460.0994387744</v>
      </c>
      <c r="O43" s="6">
        <v>0</v>
      </c>
      <c r="P43" s="6">
        <v>0</v>
      </c>
      <c r="Q43" s="6">
        <v>-806942.30966283439</v>
      </c>
      <c r="R43" s="6">
        <v>0</v>
      </c>
      <c r="S43" s="6">
        <v>0</v>
      </c>
      <c r="T43" s="6">
        <v>0</v>
      </c>
      <c r="U43" s="6">
        <v>405729.51496300427</v>
      </c>
      <c r="V43" s="7">
        <f t="shared" si="0"/>
        <v>24092450.187772483</v>
      </c>
    </row>
    <row r="44" spans="1:22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5" t="s">
        <v>84</v>
      </c>
      <c r="F44" s="15" t="s">
        <v>765</v>
      </c>
      <c r="G44" s="5">
        <v>0</v>
      </c>
      <c r="H44" s="5">
        <v>0</v>
      </c>
      <c r="I44" s="5">
        <v>15083627.922003347</v>
      </c>
      <c r="J44" s="5">
        <v>463453.44796381</v>
      </c>
      <c r="K44" s="5">
        <v>130189.94570136</v>
      </c>
      <c r="L44" s="5">
        <v>0</v>
      </c>
      <c r="M44" s="5">
        <v>0</v>
      </c>
      <c r="N44" s="6">
        <v>2158282.7017781567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361923.46572952514</v>
      </c>
      <c r="V44" s="7">
        <f t="shared" si="0"/>
        <v>18197477.483176198</v>
      </c>
    </row>
    <row r="45" spans="1:22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5" t="s">
        <v>85</v>
      </c>
      <c r="F45" s="15" t="s">
        <v>765</v>
      </c>
      <c r="G45" s="5">
        <v>0</v>
      </c>
      <c r="H45" s="5">
        <v>0</v>
      </c>
      <c r="I45" s="5">
        <v>14160866.952808553</v>
      </c>
      <c r="J45" s="5">
        <v>1422088.2443438999</v>
      </c>
      <c r="K45" s="5">
        <v>549818.46153845999</v>
      </c>
      <c r="L45" s="5">
        <v>0</v>
      </c>
      <c r="M45" s="5">
        <v>0</v>
      </c>
      <c r="N45" s="6">
        <v>6267836.0390403913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339782.31707895844</v>
      </c>
      <c r="V45" s="7">
        <f t="shared" si="0"/>
        <v>22740392.014810264</v>
      </c>
    </row>
    <row r="46" spans="1:22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5" t="s">
        <v>89</v>
      </c>
      <c r="F46" s="15" t="s">
        <v>766</v>
      </c>
      <c r="G46" s="5">
        <v>0</v>
      </c>
      <c r="H46" s="5">
        <v>0</v>
      </c>
      <c r="I46" s="5">
        <v>60149284.614430748</v>
      </c>
      <c r="J46" s="5">
        <v>6041578.479638</v>
      </c>
      <c r="K46" s="5">
        <v>1224180.7149320999</v>
      </c>
      <c r="L46" s="5">
        <v>0</v>
      </c>
      <c r="M46" s="5">
        <v>0</v>
      </c>
      <c r="N46" s="6">
        <v>41871437.678343222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1959485.5800000003</v>
      </c>
      <c r="V46" s="7">
        <f t="shared" si="0"/>
        <v>111245967.06734407</v>
      </c>
    </row>
    <row r="47" spans="1:22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5" t="s">
        <v>91</v>
      </c>
      <c r="F47" s="15" t="s">
        <v>765</v>
      </c>
      <c r="G47" s="5">
        <v>0</v>
      </c>
      <c r="H47" s="5">
        <v>0</v>
      </c>
      <c r="I47" s="5">
        <v>109524501.77483194</v>
      </c>
      <c r="J47" s="5">
        <v>8621472.3619909994</v>
      </c>
      <c r="K47" s="5">
        <v>2720645.9819005001</v>
      </c>
      <c r="L47" s="5">
        <v>0</v>
      </c>
      <c r="M47" s="5">
        <v>0</v>
      </c>
      <c r="N47" s="6">
        <v>46562466.346108258</v>
      </c>
      <c r="O47" s="6">
        <v>0</v>
      </c>
      <c r="P47" s="6">
        <v>0</v>
      </c>
      <c r="Q47" s="6">
        <v>-17643021.838146731</v>
      </c>
      <c r="R47" s="6">
        <v>0</v>
      </c>
      <c r="S47" s="6">
        <v>0</v>
      </c>
      <c r="T47" s="6">
        <v>0</v>
      </c>
      <c r="U47" s="6">
        <v>1918545.1199999999</v>
      </c>
      <c r="V47" s="7">
        <f t="shared" si="0"/>
        <v>151704609.74668497</v>
      </c>
    </row>
    <row r="48" spans="1:22" ht="30" x14ac:dyDescent="0.25">
      <c r="A48" s="4" t="s">
        <v>5</v>
      </c>
      <c r="B48" s="4" t="s">
        <v>726</v>
      </c>
      <c r="C48" s="4" t="s">
        <v>193</v>
      </c>
      <c r="D48" s="4" t="s">
        <v>194</v>
      </c>
      <c r="E48" s="15" t="s">
        <v>725</v>
      </c>
      <c r="F48" s="15" t="s">
        <v>765</v>
      </c>
      <c r="G48" s="5">
        <v>0</v>
      </c>
      <c r="H48" s="5">
        <v>0</v>
      </c>
      <c r="I48" s="5">
        <v>10717090.986578746</v>
      </c>
      <c r="J48" s="5">
        <v>215386.47058823999</v>
      </c>
      <c r="K48" s="5">
        <v>52216.796380090003</v>
      </c>
      <c r="L48" s="5">
        <v>0</v>
      </c>
      <c r="M48" s="5">
        <v>0</v>
      </c>
      <c r="N48" s="6">
        <v>1095699.1538864546</v>
      </c>
      <c r="O48" s="6">
        <v>0</v>
      </c>
      <c r="P48" s="6">
        <v>0</v>
      </c>
      <c r="Q48" s="6">
        <v>1215713.6256131306</v>
      </c>
      <c r="R48" s="6">
        <v>0</v>
      </c>
      <c r="S48" s="6">
        <v>0</v>
      </c>
      <c r="T48" s="6">
        <v>0</v>
      </c>
      <c r="U48" s="6">
        <v>254496.06000000003</v>
      </c>
      <c r="V48" s="7">
        <f t="shared" si="0"/>
        <v>13550603.093046661</v>
      </c>
    </row>
    <row r="49" spans="1:22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5" t="s">
        <v>95</v>
      </c>
      <c r="F49" s="15" t="s">
        <v>765</v>
      </c>
      <c r="G49" s="5">
        <v>0</v>
      </c>
      <c r="H49" s="5">
        <v>0</v>
      </c>
      <c r="I49" s="5">
        <v>38484317.261155337</v>
      </c>
      <c r="J49" s="5">
        <v>4721901.5022625001</v>
      </c>
      <c r="K49" s="5">
        <v>1854267.4298642001</v>
      </c>
      <c r="L49" s="5">
        <v>0</v>
      </c>
      <c r="M49" s="5">
        <v>0</v>
      </c>
      <c r="N49" s="6">
        <v>22152606.344288927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1002595.6799999999</v>
      </c>
      <c r="V49" s="7">
        <f t="shared" si="0"/>
        <v>68215688.217570975</v>
      </c>
    </row>
    <row r="50" spans="1:22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5" t="s">
        <v>98</v>
      </c>
      <c r="F50" s="15" t="s">
        <v>765</v>
      </c>
      <c r="G50" s="5">
        <v>0</v>
      </c>
      <c r="H50" s="5">
        <v>0</v>
      </c>
      <c r="I50" s="5">
        <v>113381389.54530472</v>
      </c>
      <c r="J50" s="5">
        <v>14684392.425339</v>
      </c>
      <c r="K50" s="5">
        <v>5703655.2941175997</v>
      </c>
      <c r="L50" s="5">
        <v>0</v>
      </c>
      <c r="M50" s="5">
        <v>0</v>
      </c>
      <c r="N50" s="6">
        <v>73047484.091811433</v>
      </c>
      <c r="O50" s="6">
        <v>0</v>
      </c>
      <c r="P50" s="6">
        <v>0</v>
      </c>
      <c r="Q50" s="6">
        <v>-47631221.006732047</v>
      </c>
      <c r="R50" s="6">
        <v>0</v>
      </c>
      <c r="S50" s="6">
        <v>0</v>
      </c>
      <c r="T50" s="6">
        <v>0</v>
      </c>
      <c r="U50" s="6">
        <v>2111995.8000000003</v>
      </c>
      <c r="V50" s="7">
        <f t="shared" si="0"/>
        <v>161297696.14984071</v>
      </c>
    </row>
    <row r="51" spans="1:22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5" t="s">
        <v>102</v>
      </c>
      <c r="F51" s="15" t="s">
        <v>765</v>
      </c>
      <c r="G51" s="5">
        <v>0</v>
      </c>
      <c r="H51" s="5">
        <v>0</v>
      </c>
      <c r="I51" s="5">
        <v>88484421.509583771</v>
      </c>
      <c r="J51" s="5">
        <v>8004700.2443439001</v>
      </c>
      <c r="K51" s="5">
        <v>2611667.5837103999</v>
      </c>
      <c r="L51" s="5">
        <v>0</v>
      </c>
      <c r="M51" s="5">
        <v>0</v>
      </c>
      <c r="N51" s="6">
        <v>42388972.432381667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1952551.2600000005</v>
      </c>
      <c r="V51" s="7">
        <f t="shared" si="0"/>
        <v>143442313.03001973</v>
      </c>
    </row>
    <row r="52" spans="1:22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5" t="s">
        <v>105</v>
      </c>
      <c r="F52" s="15" t="s">
        <v>765</v>
      </c>
      <c r="G52" s="5">
        <v>0</v>
      </c>
      <c r="H52" s="5">
        <v>0</v>
      </c>
      <c r="I52" s="5">
        <v>138946807.4794468</v>
      </c>
      <c r="J52" s="5">
        <v>8834356.9230768997</v>
      </c>
      <c r="K52" s="5">
        <v>3976232.4977376</v>
      </c>
      <c r="L52" s="5">
        <v>0</v>
      </c>
      <c r="M52" s="5">
        <v>0</v>
      </c>
      <c r="N52" s="6">
        <v>50882129.485392258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3297180.78</v>
      </c>
      <c r="V52" s="7">
        <f t="shared" si="0"/>
        <v>205936707.16565356</v>
      </c>
    </row>
    <row r="53" spans="1:22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5" t="s">
        <v>108</v>
      </c>
      <c r="F53" s="15" t="s">
        <v>765</v>
      </c>
      <c r="G53" s="5">
        <v>0</v>
      </c>
      <c r="H53" s="5">
        <v>0</v>
      </c>
      <c r="I53" s="5">
        <v>57141700.606916815</v>
      </c>
      <c r="J53" s="5">
        <v>3935037.2579186</v>
      </c>
      <c r="K53" s="5">
        <v>2420682.8054299001</v>
      </c>
      <c r="L53" s="5">
        <v>0</v>
      </c>
      <c r="M53" s="5">
        <v>0</v>
      </c>
      <c r="N53" s="6">
        <v>24355763.104019016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1671364.8</v>
      </c>
      <c r="V53" s="7">
        <f t="shared" si="0"/>
        <v>89524548.57428433</v>
      </c>
    </row>
    <row r="54" spans="1:22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5" t="s">
        <v>111</v>
      </c>
      <c r="F54" s="15" t="s">
        <v>765</v>
      </c>
      <c r="G54" s="5">
        <v>0</v>
      </c>
      <c r="H54" s="5">
        <v>0</v>
      </c>
      <c r="I54" s="5">
        <v>107138324.84714848</v>
      </c>
      <c r="J54" s="5">
        <v>10310769.773755999</v>
      </c>
      <c r="K54" s="5">
        <v>4137395.6199094998</v>
      </c>
      <c r="L54" s="5">
        <v>0</v>
      </c>
      <c r="M54" s="5">
        <v>0</v>
      </c>
      <c r="N54" s="6">
        <v>59309403.40372131</v>
      </c>
      <c r="O54" s="6">
        <v>0</v>
      </c>
      <c r="P54" s="6">
        <v>0</v>
      </c>
      <c r="Q54" s="6">
        <v>-10548190.622485951</v>
      </c>
      <c r="R54" s="6">
        <v>0</v>
      </c>
      <c r="S54" s="6">
        <v>0</v>
      </c>
      <c r="T54" s="6">
        <v>0</v>
      </c>
      <c r="U54" s="6">
        <v>2277795.5385566619</v>
      </c>
      <c r="V54" s="7">
        <f t="shared" si="0"/>
        <v>172625498.56060597</v>
      </c>
    </row>
    <row r="55" spans="1:22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5" t="s">
        <v>112</v>
      </c>
      <c r="F55" s="15" t="s">
        <v>765</v>
      </c>
      <c r="G55" s="5">
        <v>0</v>
      </c>
      <c r="H55" s="5">
        <v>0</v>
      </c>
      <c r="I55" s="5">
        <v>13935303.916679032</v>
      </c>
      <c r="J55" s="5">
        <v>1008125.2579185</v>
      </c>
      <c r="K55" s="5">
        <v>481268.70588234998</v>
      </c>
      <c r="L55" s="5">
        <v>0</v>
      </c>
      <c r="M55" s="5">
        <v>0</v>
      </c>
      <c r="N55" s="6">
        <v>5439158.0442475034</v>
      </c>
      <c r="O55" s="6">
        <v>0</v>
      </c>
      <c r="P55" s="6">
        <v>0</v>
      </c>
      <c r="Q55" s="6">
        <v>-246250.10148701296</v>
      </c>
      <c r="R55" s="6">
        <v>0</v>
      </c>
      <c r="S55" s="6">
        <v>0</v>
      </c>
      <c r="T55" s="6">
        <v>0</v>
      </c>
      <c r="U55" s="6">
        <v>296269.08144333842</v>
      </c>
      <c r="V55" s="7">
        <f t="shared" si="0"/>
        <v>20913874.904683709</v>
      </c>
    </row>
    <row r="56" spans="1:22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5" t="s">
        <v>115</v>
      </c>
      <c r="F56" s="15" t="s">
        <v>765</v>
      </c>
      <c r="G56" s="5">
        <v>0</v>
      </c>
      <c r="H56" s="5">
        <v>0</v>
      </c>
      <c r="I56" s="5">
        <v>284348745.46763629</v>
      </c>
      <c r="J56" s="5">
        <v>20156206.524886999</v>
      </c>
      <c r="K56" s="5">
        <v>9299638.2895928007</v>
      </c>
      <c r="L56" s="5">
        <v>0</v>
      </c>
      <c r="M56" s="5">
        <v>0</v>
      </c>
      <c r="N56" s="6">
        <v>146683340.63029224</v>
      </c>
      <c r="O56" s="6">
        <v>0</v>
      </c>
      <c r="P56" s="6">
        <v>0</v>
      </c>
      <c r="Q56" s="6">
        <v>-20398388.718902797</v>
      </c>
      <c r="R56" s="6">
        <v>0</v>
      </c>
      <c r="S56" s="6">
        <v>0</v>
      </c>
      <c r="T56" s="6">
        <v>0</v>
      </c>
      <c r="U56" s="6">
        <v>5556301.9199999999</v>
      </c>
      <c r="V56" s="7">
        <f t="shared" si="0"/>
        <v>445645844.11350554</v>
      </c>
    </row>
    <row r="57" spans="1:22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5" t="s">
        <v>119</v>
      </c>
      <c r="F57" s="15" t="s">
        <v>766</v>
      </c>
      <c r="G57" s="5">
        <v>0</v>
      </c>
      <c r="H57" s="5">
        <v>0</v>
      </c>
      <c r="I57" s="5">
        <v>43433616.578445286</v>
      </c>
      <c r="J57" s="5">
        <v>3348073.8461537999</v>
      </c>
      <c r="K57" s="5">
        <v>877819.16742080997</v>
      </c>
      <c r="L57" s="5">
        <v>0</v>
      </c>
      <c r="M57" s="5">
        <v>0</v>
      </c>
      <c r="N57" s="6">
        <v>23354504.968274988</v>
      </c>
      <c r="O57" s="6">
        <v>0</v>
      </c>
      <c r="P57" s="6">
        <v>0</v>
      </c>
      <c r="Q57" s="6">
        <v>0</v>
      </c>
      <c r="R57" s="6">
        <v>3517237.4245942193</v>
      </c>
      <c r="S57" s="6">
        <v>0</v>
      </c>
      <c r="T57" s="6">
        <v>0</v>
      </c>
      <c r="U57" s="6">
        <v>1174626</v>
      </c>
      <c r="V57" s="7">
        <f t="shared" si="0"/>
        <v>75705877.98488912</v>
      </c>
    </row>
    <row r="58" spans="1:22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5" t="s">
        <v>122</v>
      </c>
      <c r="F58" s="15" t="s">
        <v>766</v>
      </c>
      <c r="G58" s="5">
        <v>0</v>
      </c>
      <c r="H58" s="5">
        <v>0</v>
      </c>
      <c r="I58" s="5">
        <v>194046808.70636511</v>
      </c>
      <c r="J58" s="5">
        <v>17188793.828054</v>
      </c>
      <c r="K58" s="5">
        <v>3501968.0814479999</v>
      </c>
      <c r="L58" s="5">
        <v>0</v>
      </c>
      <c r="M58" s="5">
        <v>0</v>
      </c>
      <c r="N58" s="6">
        <v>124132319.7032648</v>
      </c>
      <c r="O58" s="6">
        <v>0</v>
      </c>
      <c r="P58" s="6">
        <v>0</v>
      </c>
      <c r="Q58" s="6">
        <v>-3650338.8171503893</v>
      </c>
      <c r="R58" s="6">
        <v>17170151.015591916</v>
      </c>
      <c r="S58" s="6">
        <v>0</v>
      </c>
      <c r="T58" s="6">
        <v>0</v>
      </c>
      <c r="U58" s="6">
        <v>4865572.6765010171</v>
      </c>
      <c r="V58" s="7">
        <f t="shared" si="0"/>
        <v>357255275.19407445</v>
      </c>
    </row>
    <row r="59" spans="1:22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5" t="s">
        <v>123</v>
      </c>
      <c r="F59" s="15" t="s">
        <v>766</v>
      </c>
      <c r="G59" s="5">
        <v>0</v>
      </c>
      <c r="H59" s="5">
        <v>0</v>
      </c>
      <c r="I59" s="5">
        <v>8429922.6759260297</v>
      </c>
      <c r="J59" s="5">
        <v>587245.71945701004</v>
      </c>
      <c r="K59" s="5">
        <v>176981.40271493001</v>
      </c>
      <c r="L59" s="5">
        <v>0</v>
      </c>
      <c r="M59" s="5">
        <v>0</v>
      </c>
      <c r="N59" s="6">
        <v>4082310.9817676363</v>
      </c>
      <c r="O59" s="6">
        <v>0</v>
      </c>
      <c r="P59" s="6">
        <v>0</v>
      </c>
      <c r="Q59" s="6">
        <v>0</v>
      </c>
      <c r="R59" s="6">
        <v>745918.19551353843</v>
      </c>
      <c r="S59" s="6">
        <v>0</v>
      </c>
      <c r="T59" s="6">
        <v>0</v>
      </c>
      <c r="U59" s="6">
        <v>211373.74899614422</v>
      </c>
      <c r="V59" s="7">
        <f t="shared" si="0"/>
        <v>14233752.724375289</v>
      </c>
    </row>
    <row r="60" spans="1:22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5" t="s">
        <v>124</v>
      </c>
      <c r="F60" s="15" t="s">
        <v>766</v>
      </c>
      <c r="G60" s="5">
        <v>0</v>
      </c>
      <c r="H60" s="5">
        <v>0</v>
      </c>
      <c r="I60" s="5">
        <v>7992004.6148389615</v>
      </c>
      <c r="J60" s="5">
        <v>649633.43891401996</v>
      </c>
      <c r="K60" s="5">
        <v>222211.18552036001</v>
      </c>
      <c r="L60" s="5">
        <v>0</v>
      </c>
      <c r="M60" s="5">
        <v>0</v>
      </c>
      <c r="N60" s="6">
        <v>4886874.5406655315</v>
      </c>
      <c r="O60" s="6">
        <v>0</v>
      </c>
      <c r="P60" s="6">
        <v>0</v>
      </c>
      <c r="Q60" s="6">
        <v>-128619.46026316698</v>
      </c>
      <c r="R60" s="6">
        <v>707169.19834400376</v>
      </c>
      <c r="S60" s="6">
        <v>0</v>
      </c>
      <c r="T60" s="6">
        <v>0</v>
      </c>
      <c r="U60" s="6">
        <v>200393.29450283799</v>
      </c>
      <c r="V60" s="7">
        <f t="shared" si="0"/>
        <v>14529666.812522547</v>
      </c>
    </row>
    <row r="61" spans="1:22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5" t="s">
        <v>127</v>
      </c>
      <c r="F61" s="15" t="s">
        <v>766</v>
      </c>
      <c r="G61" s="5">
        <v>0</v>
      </c>
      <c r="H61" s="5">
        <v>0</v>
      </c>
      <c r="I61" s="5">
        <v>70967891.671866179</v>
      </c>
      <c r="J61" s="5">
        <v>3631622.760181</v>
      </c>
      <c r="K61" s="5">
        <v>1071456.4886878</v>
      </c>
      <c r="L61" s="5">
        <v>0</v>
      </c>
      <c r="M61" s="5">
        <v>0</v>
      </c>
      <c r="N61" s="6">
        <v>28688143.313201454</v>
      </c>
      <c r="O61" s="6">
        <v>0</v>
      </c>
      <c r="P61" s="6">
        <v>0</v>
      </c>
      <c r="Q61" s="6">
        <v>-588184.78903572087</v>
      </c>
      <c r="R61" s="6">
        <v>6227807.4209563397</v>
      </c>
      <c r="S61" s="6">
        <v>0</v>
      </c>
      <c r="T61" s="6">
        <v>0</v>
      </c>
      <c r="U61" s="6">
        <v>1534050.9855189794</v>
      </c>
      <c r="V61" s="7">
        <f t="shared" si="0"/>
        <v>111532787.85137603</v>
      </c>
    </row>
    <row r="62" spans="1:22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5" t="s">
        <v>128</v>
      </c>
      <c r="F62" s="15" t="s">
        <v>766</v>
      </c>
      <c r="G62" s="5">
        <v>0</v>
      </c>
      <c r="H62" s="5">
        <v>0</v>
      </c>
      <c r="I62" s="5">
        <v>43145000.242571205</v>
      </c>
      <c r="J62" s="5">
        <v>3521610.3619909999</v>
      </c>
      <c r="K62" s="5">
        <v>1025582.7058824</v>
      </c>
      <c r="L62" s="5">
        <v>0</v>
      </c>
      <c r="M62" s="5">
        <v>0</v>
      </c>
      <c r="N62" s="6">
        <v>25459237.707604162</v>
      </c>
      <c r="O62" s="6">
        <v>0</v>
      </c>
      <c r="P62" s="6">
        <v>0</v>
      </c>
      <c r="Q62" s="6">
        <v>-6442667.32263867</v>
      </c>
      <c r="R62" s="6">
        <v>3786201.7083757948</v>
      </c>
      <c r="S62" s="6">
        <v>0</v>
      </c>
      <c r="T62" s="6">
        <v>0</v>
      </c>
      <c r="U62" s="6">
        <v>932627.82059751311</v>
      </c>
      <c r="V62" s="7">
        <f t="shared" si="0"/>
        <v>71427593.224383399</v>
      </c>
    </row>
    <row r="63" spans="1:22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5" t="s">
        <v>129</v>
      </c>
      <c r="F63" s="15" t="s">
        <v>766</v>
      </c>
      <c r="G63" s="5">
        <v>0</v>
      </c>
      <c r="H63" s="5">
        <v>0</v>
      </c>
      <c r="I63" s="5">
        <v>48627883.057816148</v>
      </c>
      <c r="J63" s="5">
        <v>3874323.7918552002</v>
      </c>
      <c r="K63" s="5">
        <v>1207947.9004525</v>
      </c>
      <c r="L63" s="5">
        <v>0</v>
      </c>
      <c r="M63" s="5">
        <v>0</v>
      </c>
      <c r="N63" s="6">
        <v>26652358.141741864</v>
      </c>
      <c r="O63" s="6">
        <v>0</v>
      </c>
      <c r="P63" s="6">
        <v>0</v>
      </c>
      <c r="Q63" s="6">
        <v>0</v>
      </c>
      <c r="R63" s="6">
        <v>4267353.64174446</v>
      </c>
      <c r="S63" s="6">
        <v>0</v>
      </c>
      <c r="T63" s="6">
        <v>0</v>
      </c>
      <c r="U63" s="6">
        <v>1051146.5138835076</v>
      </c>
      <c r="V63" s="7">
        <f t="shared" si="0"/>
        <v>85681013.047493681</v>
      </c>
    </row>
    <row r="64" spans="1:22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5" t="s">
        <v>132</v>
      </c>
      <c r="F64" s="15" t="s">
        <v>766</v>
      </c>
      <c r="G64" s="5">
        <v>0</v>
      </c>
      <c r="H64" s="5">
        <v>0</v>
      </c>
      <c r="I64" s="5">
        <v>10164883.754671097</v>
      </c>
      <c r="J64" s="5">
        <v>455014.32579184999</v>
      </c>
      <c r="K64" s="5">
        <v>134659.82805429999</v>
      </c>
      <c r="L64" s="5">
        <v>0</v>
      </c>
      <c r="M64" s="5">
        <v>0</v>
      </c>
      <c r="N64" s="6">
        <v>3292235.6235337425</v>
      </c>
      <c r="O64" s="6">
        <v>0</v>
      </c>
      <c r="P64" s="6">
        <v>0</v>
      </c>
      <c r="Q64" s="6">
        <v>-798624.38832512428</v>
      </c>
      <c r="R64" s="6">
        <v>902598.36001014581</v>
      </c>
      <c r="S64" s="6">
        <v>0</v>
      </c>
      <c r="T64" s="6">
        <v>0</v>
      </c>
      <c r="U64" s="6">
        <v>243248.37957675732</v>
      </c>
      <c r="V64" s="7">
        <f t="shared" si="0"/>
        <v>14394015.883312767</v>
      </c>
    </row>
    <row r="65" spans="1:22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5" t="s">
        <v>133</v>
      </c>
      <c r="F65" s="15" t="s">
        <v>766</v>
      </c>
      <c r="G65" s="5">
        <v>0</v>
      </c>
      <c r="H65" s="5">
        <v>0</v>
      </c>
      <c r="I65" s="5">
        <v>126769556.48058483</v>
      </c>
      <c r="J65" s="5">
        <v>9970679.9095022995</v>
      </c>
      <c r="K65" s="5">
        <v>2615580.8597284998</v>
      </c>
      <c r="L65" s="5">
        <v>0</v>
      </c>
      <c r="M65" s="5">
        <v>0</v>
      </c>
      <c r="N65" s="6">
        <v>75080187.089641079</v>
      </c>
      <c r="O65" s="6">
        <v>0</v>
      </c>
      <c r="P65" s="6">
        <v>0</v>
      </c>
      <c r="Q65" s="6">
        <v>0</v>
      </c>
      <c r="R65" s="6">
        <v>11256596.390097309</v>
      </c>
      <c r="S65" s="6">
        <v>0</v>
      </c>
      <c r="T65" s="6">
        <v>0</v>
      </c>
      <c r="U65" s="6">
        <v>3033629.3004232431</v>
      </c>
      <c r="V65" s="7">
        <f t="shared" si="0"/>
        <v>228726230.02997723</v>
      </c>
    </row>
    <row r="66" spans="1:22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5" t="s">
        <v>136</v>
      </c>
      <c r="F66" s="15" t="s">
        <v>766</v>
      </c>
      <c r="G66" s="5">
        <v>0</v>
      </c>
      <c r="H66" s="5">
        <v>0</v>
      </c>
      <c r="I66" s="5">
        <v>25951154.159657709</v>
      </c>
      <c r="J66" s="5">
        <v>1956006.0542985999</v>
      </c>
      <c r="K66" s="5">
        <v>518406.25339366001</v>
      </c>
      <c r="L66" s="5">
        <v>0</v>
      </c>
      <c r="M66" s="5">
        <v>0</v>
      </c>
      <c r="N66" s="6">
        <v>13665241.113765666</v>
      </c>
      <c r="O66" s="6">
        <v>0</v>
      </c>
      <c r="P66" s="6">
        <v>0</v>
      </c>
      <c r="Q66" s="6">
        <v>0</v>
      </c>
      <c r="R66" s="6">
        <v>2385296.5777722755</v>
      </c>
      <c r="S66" s="6">
        <v>0</v>
      </c>
      <c r="T66" s="6">
        <v>0</v>
      </c>
      <c r="U66" s="6">
        <v>647979.84</v>
      </c>
      <c r="V66" s="7">
        <f t="shared" si="0"/>
        <v>45124083.998887911</v>
      </c>
    </row>
    <row r="67" spans="1:22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5" t="s">
        <v>140</v>
      </c>
      <c r="F67" s="15" t="s">
        <v>765</v>
      </c>
      <c r="G67" s="5">
        <v>0</v>
      </c>
      <c r="H67" s="5">
        <v>0</v>
      </c>
      <c r="I67" s="5">
        <v>16673617.31089877</v>
      </c>
      <c r="J67" s="5">
        <v>1355227.8914028001</v>
      </c>
      <c r="K67" s="5">
        <v>800149.96380091005</v>
      </c>
      <c r="L67" s="5">
        <v>0</v>
      </c>
      <c r="M67" s="5">
        <v>0</v>
      </c>
      <c r="N67" s="6">
        <v>7119245.2109198151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305596.26</v>
      </c>
      <c r="V67" s="7">
        <f t="shared" si="0"/>
        <v>26253836.637022298</v>
      </c>
    </row>
    <row r="68" spans="1:22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5" t="s">
        <v>143</v>
      </c>
      <c r="F68" s="15" t="s">
        <v>765</v>
      </c>
      <c r="G68" s="5">
        <v>0</v>
      </c>
      <c r="H68" s="5">
        <v>0</v>
      </c>
      <c r="I68" s="5">
        <v>61554315.194148414</v>
      </c>
      <c r="J68" s="5">
        <v>4271933.1402714998</v>
      </c>
      <c r="K68" s="5">
        <v>1729697.239819</v>
      </c>
      <c r="L68" s="5">
        <v>0</v>
      </c>
      <c r="M68" s="5">
        <v>0</v>
      </c>
      <c r="N68" s="6">
        <v>21201074.257846247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1252746</v>
      </c>
      <c r="V68" s="7">
        <f t="shared" si="0"/>
        <v>90009765.832085162</v>
      </c>
    </row>
    <row r="69" spans="1:22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5" t="s">
        <v>146</v>
      </c>
      <c r="F69" s="15" t="s">
        <v>765</v>
      </c>
      <c r="G69" s="5">
        <v>0</v>
      </c>
      <c r="H69" s="5">
        <v>0</v>
      </c>
      <c r="I69" s="5">
        <v>28688901.639053848</v>
      </c>
      <c r="J69" s="5">
        <v>2388625.1221718998</v>
      </c>
      <c r="K69" s="5">
        <v>1309215.6470588001</v>
      </c>
      <c r="L69" s="5">
        <v>0</v>
      </c>
      <c r="M69" s="5">
        <v>0</v>
      </c>
      <c r="N69" s="6">
        <v>11335636.119503623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702306</v>
      </c>
      <c r="V69" s="7">
        <f t="shared" si="0"/>
        <v>44424684.52778817</v>
      </c>
    </row>
    <row r="70" spans="1:22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5" t="s">
        <v>149</v>
      </c>
      <c r="F70" s="15" t="s">
        <v>765</v>
      </c>
      <c r="G70" s="5">
        <v>0</v>
      </c>
      <c r="H70" s="5">
        <v>0</v>
      </c>
      <c r="I70" s="5">
        <v>24749425.773879122</v>
      </c>
      <c r="J70" s="5">
        <v>1564495.9728506999</v>
      </c>
      <c r="K70" s="5">
        <v>953217.12217194005</v>
      </c>
      <c r="L70" s="5">
        <v>0</v>
      </c>
      <c r="M70" s="5">
        <v>0</v>
      </c>
      <c r="N70" s="6">
        <v>8924977.309606893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614714.22939248942</v>
      </c>
      <c r="V70" s="7">
        <f t="shared" si="0"/>
        <v>36806830.407901146</v>
      </c>
    </row>
    <row r="71" spans="1:22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5" t="s">
        <v>150</v>
      </c>
      <c r="F71" s="15" t="s">
        <v>765</v>
      </c>
      <c r="G71" s="5">
        <v>0</v>
      </c>
      <c r="H71" s="5">
        <v>0</v>
      </c>
      <c r="I71" s="5">
        <v>31620895.10028008</v>
      </c>
      <c r="J71" s="5">
        <v>3617396.1628959998</v>
      </c>
      <c r="K71" s="5">
        <v>1930604.8325791999</v>
      </c>
      <c r="L71" s="5">
        <v>0</v>
      </c>
      <c r="M71" s="5">
        <v>0</v>
      </c>
      <c r="N71" s="6">
        <v>22237545.922538921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785384.4506075104</v>
      </c>
      <c r="V71" s="7">
        <f t="shared" si="0"/>
        <v>60191826.468901716</v>
      </c>
    </row>
    <row r="72" spans="1:22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5" t="s">
        <v>153</v>
      </c>
      <c r="F72" s="15" t="s">
        <v>765</v>
      </c>
      <c r="G72" s="5">
        <v>0</v>
      </c>
      <c r="H72" s="5">
        <v>0</v>
      </c>
      <c r="I72" s="5">
        <v>8737076.1326322649</v>
      </c>
      <c r="J72" s="5">
        <v>394487.00452487997</v>
      </c>
      <c r="K72" s="5">
        <v>224809.88235294001</v>
      </c>
      <c r="L72" s="5">
        <v>0</v>
      </c>
      <c r="M72" s="5">
        <v>0</v>
      </c>
      <c r="N72" s="6">
        <v>2123225.0015235208</v>
      </c>
      <c r="O72" s="6">
        <v>0</v>
      </c>
      <c r="P72" s="6">
        <v>0</v>
      </c>
      <c r="Q72" s="6">
        <v>1117525.818046663</v>
      </c>
      <c r="R72" s="6">
        <v>0</v>
      </c>
      <c r="S72" s="6">
        <v>0</v>
      </c>
      <c r="T72" s="6">
        <v>0</v>
      </c>
      <c r="U72" s="6">
        <v>261125.08352982064</v>
      </c>
      <c r="V72" s="7">
        <f t="shared" ref="V72:V135" si="1">+SUM(G72:U72)</f>
        <v>12858248.922610089</v>
      </c>
    </row>
    <row r="73" spans="1:22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5" t="s">
        <v>154</v>
      </c>
      <c r="F73" s="15" t="s">
        <v>765</v>
      </c>
      <c r="G73" s="5">
        <v>0</v>
      </c>
      <c r="H73" s="5">
        <v>0</v>
      </c>
      <c r="I73" s="5">
        <v>25605312.516862661</v>
      </c>
      <c r="J73" s="5">
        <v>1128771.9095023</v>
      </c>
      <c r="K73" s="5">
        <v>531510.19004525</v>
      </c>
      <c r="L73" s="5">
        <v>0</v>
      </c>
      <c r="M73" s="5">
        <v>0</v>
      </c>
      <c r="N73" s="6">
        <v>6076076.0136060789</v>
      </c>
      <c r="O73" s="6">
        <v>0</v>
      </c>
      <c r="P73" s="6">
        <v>0</v>
      </c>
      <c r="Q73" s="6">
        <v>4988537.692939654</v>
      </c>
      <c r="R73" s="6">
        <v>0</v>
      </c>
      <c r="S73" s="6">
        <v>0</v>
      </c>
      <c r="T73" s="6">
        <v>0</v>
      </c>
      <c r="U73" s="6">
        <v>765266.2364701794</v>
      </c>
      <c r="V73" s="7">
        <f t="shared" si="1"/>
        <v>39095474.559426121</v>
      </c>
    </row>
    <row r="74" spans="1:22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5" t="s">
        <v>158</v>
      </c>
      <c r="F74" s="15" t="s">
        <v>766</v>
      </c>
      <c r="G74" s="5">
        <v>0</v>
      </c>
      <c r="H74" s="5">
        <v>0</v>
      </c>
      <c r="I74" s="5">
        <v>11166728.811617717</v>
      </c>
      <c r="J74" s="5">
        <v>491914.28959275997</v>
      </c>
      <c r="K74" s="5">
        <v>7038.9502262445003</v>
      </c>
      <c r="L74" s="5">
        <v>0</v>
      </c>
      <c r="M74" s="5">
        <v>0</v>
      </c>
      <c r="N74" s="6">
        <v>3791581.2511366536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228999.82785383853</v>
      </c>
      <c r="V74" s="7">
        <f t="shared" si="1"/>
        <v>15686263.130427212</v>
      </c>
    </row>
    <row r="75" spans="1:22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5" t="s">
        <v>159</v>
      </c>
      <c r="F75" s="15" t="s">
        <v>766</v>
      </c>
      <c r="G75" s="5">
        <v>0</v>
      </c>
      <c r="H75" s="5">
        <v>0</v>
      </c>
      <c r="I75" s="5">
        <v>1936701.9528978989</v>
      </c>
      <c r="J75" s="5">
        <v>40890.036199094997</v>
      </c>
      <c r="K75" s="5">
        <v>2297.9457013575002</v>
      </c>
      <c r="L75" s="5">
        <v>0</v>
      </c>
      <c r="M75" s="5">
        <v>0</v>
      </c>
      <c r="N75" s="6">
        <v>266445.84110503981</v>
      </c>
      <c r="O75" s="6">
        <v>0</v>
      </c>
      <c r="P75" s="6">
        <v>0</v>
      </c>
      <c r="Q75" s="6">
        <v>27106.774241512176</v>
      </c>
      <c r="R75" s="6">
        <v>0</v>
      </c>
      <c r="S75" s="6">
        <v>0</v>
      </c>
      <c r="T75" s="6">
        <v>0</v>
      </c>
      <c r="U75" s="6">
        <v>39716.592146161507</v>
      </c>
      <c r="V75" s="7">
        <f t="shared" si="1"/>
        <v>2313159.1422910648</v>
      </c>
    </row>
    <row r="76" spans="1:22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5" t="s">
        <v>169</v>
      </c>
      <c r="F76" s="15" t="s">
        <v>765</v>
      </c>
      <c r="G76" s="5">
        <v>0</v>
      </c>
      <c r="H76" s="5">
        <v>0</v>
      </c>
      <c r="I76" s="5">
        <v>26648161.428007025</v>
      </c>
      <c r="J76" s="5">
        <v>3216806.2714932002</v>
      </c>
      <c r="K76" s="5">
        <v>1776758.6153845999</v>
      </c>
      <c r="L76" s="5">
        <v>0</v>
      </c>
      <c r="M76" s="5">
        <v>0</v>
      </c>
      <c r="N76" s="6">
        <v>18183567.217358023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566252.3882867645</v>
      </c>
      <c r="V76" s="7">
        <f t="shared" si="1"/>
        <v>50391545.920529611</v>
      </c>
    </row>
    <row r="77" spans="1:22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5" t="s">
        <v>170</v>
      </c>
      <c r="F77" s="15" t="s">
        <v>765</v>
      </c>
      <c r="G77" s="5">
        <v>0</v>
      </c>
      <c r="H77" s="5">
        <v>0</v>
      </c>
      <c r="I77" s="5">
        <v>54439235.851499841</v>
      </c>
      <c r="J77" s="5">
        <v>3786954.8235293999</v>
      </c>
      <c r="K77" s="5">
        <v>2179600.7149320999</v>
      </c>
      <c r="L77" s="5">
        <v>0</v>
      </c>
      <c r="M77" s="5">
        <v>0</v>
      </c>
      <c r="N77" s="6">
        <v>20120386.845768012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1156790.7752547599</v>
      </c>
      <c r="V77" s="7">
        <f t="shared" si="1"/>
        <v>81682969.010984108</v>
      </c>
    </row>
    <row r="78" spans="1:22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5" t="s">
        <v>171</v>
      </c>
      <c r="F78" s="15" t="s">
        <v>765</v>
      </c>
      <c r="G78" s="5">
        <v>0</v>
      </c>
      <c r="H78" s="5">
        <v>0</v>
      </c>
      <c r="I78" s="5">
        <v>51427274.109776504</v>
      </c>
      <c r="J78" s="5">
        <v>5102318.1085973</v>
      </c>
      <c r="K78" s="5">
        <v>2174579.4570136</v>
      </c>
      <c r="L78" s="5">
        <v>0</v>
      </c>
      <c r="M78" s="5">
        <v>0</v>
      </c>
      <c r="N78" s="6">
        <v>26959698.316824704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1092788.9665638721</v>
      </c>
      <c r="V78" s="7">
        <f t="shared" si="1"/>
        <v>86756658.958775982</v>
      </c>
    </row>
    <row r="79" spans="1:22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5" t="s">
        <v>166</v>
      </c>
      <c r="F79" s="15" t="s">
        <v>765</v>
      </c>
      <c r="G79" s="5">
        <v>0</v>
      </c>
      <c r="H79" s="5">
        <v>0</v>
      </c>
      <c r="I79" s="5">
        <v>10899098.024054874</v>
      </c>
      <c r="J79" s="5">
        <v>689863.64705882</v>
      </c>
      <c r="K79" s="5">
        <v>676302.02714932</v>
      </c>
      <c r="L79" s="5">
        <v>0</v>
      </c>
      <c r="M79" s="5">
        <v>0</v>
      </c>
      <c r="N79" s="6">
        <v>3268244.6848291215</v>
      </c>
      <c r="O79" s="6">
        <v>0</v>
      </c>
      <c r="P79" s="6">
        <v>0</v>
      </c>
      <c r="Q79" s="6">
        <v>1356516.731084954</v>
      </c>
      <c r="R79" s="6">
        <v>0</v>
      </c>
      <c r="S79" s="6">
        <v>0</v>
      </c>
      <c r="T79" s="6">
        <v>0</v>
      </c>
      <c r="U79" s="6">
        <v>231597.22680928669</v>
      </c>
      <c r="V79" s="7">
        <f t="shared" si="1"/>
        <v>17121622.340986375</v>
      </c>
    </row>
    <row r="80" spans="1:22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5" t="s">
        <v>172</v>
      </c>
      <c r="F80" s="15" t="s">
        <v>765</v>
      </c>
      <c r="G80" s="5">
        <v>0</v>
      </c>
      <c r="H80" s="5">
        <v>0</v>
      </c>
      <c r="I80" s="5">
        <v>23364201.90258801</v>
      </c>
      <c r="J80" s="5">
        <v>1549573.5384615001</v>
      </c>
      <c r="K80" s="5">
        <v>981273.48416289</v>
      </c>
      <c r="L80" s="5">
        <v>0</v>
      </c>
      <c r="M80" s="5">
        <v>0</v>
      </c>
      <c r="N80" s="6">
        <v>10718798.452500686</v>
      </c>
      <c r="O80" s="6">
        <v>0</v>
      </c>
      <c r="P80" s="6">
        <v>0</v>
      </c>
      <c r="Q80" s="6">
        <v>-377381.62355649576</v>
      </c>
      <c r="R80" s="6">
        <v>0</v>
      </c>
      <c r="S80" s="6">
        <v>0</v>
      </c>
      <c r="T80" s="6">
        <v>0</v>
      </c>
      <c r="U80" s="6">
        <v>496470.84146863344</v>
      </c>
      <c r="V80" s="7">
        <f t="shared" si="1"/>
        <v>36732936.595625222</v>
      </c>
    </row>
    <row r="81" spans="1:22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5" t="s">
        <v>173</v>
      </c>
      <c r="F81" s="15" t="s">
        <v>765</v>
      </c>
      <c r="G81" s="5">
        <v>0</v>
      </c>
      <c r="H81" s="5">
        <v>0</v>
      </c>
      <c r="I81" s="5">
        <v>44733149.366415426</v>
      </c>
      <c r="J81" s="5">
        <v>3841469.9547510999</v>
      </c>
      <c r="K81" s="5">
        <v>2268549.4751130999</v>
      </c>
      <c r="L81" s="5">
        <v>0</v>
      </c>
      <c r="M81" s="5">
        <v>0</v>
      </c>
      <c r="N81" s="6">
        <v>22544746.449756745</v>
      </c>
      <c r="O81" s="6">
        <v>0</v>
      </c>
      <c r="P81" s="6">
        <v>0</v>
      </c>
      <c r="Q81" s="6">
        <v>-2534412.0549087399</v>
      </c>
      <c r="R81" s="6">
        <v>0</v>
      </c>
      <c r="S81" s="6">
        <v>0</v>
      </c>
      <c r="T81" s="6">
        <v>0</v>
      </c>
      <c r="U81" s="6">
        <v>950544.10161668365</v>
      </c>
      <c r="V81" s="7">
        <f t="shared" si="1"/>
        <v>71804047.292744309</v>
      </c>
    </row>
    <row r="82" spans="1:22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5" t="s">
        <v>164</v>
      </c>
      <c r="F82" s="15" t="s">
        <v>765</v>
      </c>
      <c r="G82" s="5">
        <v>0</v>
      </c>
      <c r="H82" s="5">
        <v>0</v>
      </c>
      <c r="I82" s="5">
        <v>41577428.5659215</v>
      </c>
      <c r="J82" s="5">
        <v>3117060.760181</v>
      </c>
      <c r="K82" s="5">
        <v>2392377.9909501998</v>
      </c>
      <c r="L82" s="5">
        <v>0</v>
      </c>
      <c r="M82" s="5">
        <v>0</v>
      </c>
      <c r="N82" s="6">
        <v>19648887.938900657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1059190.5692028399</v>
      </c>
      <c r="V82" s="7">
        <f t="shared" si="1"/>
        <v>67794945.825156197</v>
      </c>
    </row>
    <row r="83" spans="1:22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5" t="s">
        <v>161</v>
      </c>
      <c r="F83" s="15" t="s">
        <v>765</v>
      </c>
      <c r="G83" s="5">
        <v>0</v>
      </c>
      <c r="H83" s="5">
        <v>0</v>
      </c>
      <c r="I83" s="5">
        <v>33328296.647354253</v>
      </c>
      <c r="J83" s="5">
        <v>3524756.1809954001</v>
      </c>
      <c r="K83" s="5">
        <v>2240821.6470587999</v>
      </c>
      <c r="L83" s="5">
        <v>0</v>
      </c>
      <c r="M83" s="5">
        <v>0</v>
      </c>
      <c r="N83" s="6">
        <v>22153564.024580084</v>
      </c>
      <c r="O83" s="6">
        <v>0</v>
      </c>
      <c r="P83" s="6">
        <v>0</v>
      </c>
      <c r="Q83" s="6">
        <v>-4615898.071235179</v>
      </c>
      <c r="R83" s="6">
        <v>0</v>
      </c>
      <c r="S83" s="6">
        <v>0</v>
      </c>
      <c r="T83" s="6">
        <v>0</v>
      </c>
      <c r="U83" s="6">
        <v>849042.82717970561</v>
      </c>
      <c r="V83" s="7">
        <f t="shared" si="1"/>
        <v>57480583.255933061</v>
      </c>
    </row>
    <row r="84" spans="1:22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5" t="s">
        <v>165</v>
      </c>
      <c r="F84" s="15" t="s">
        <v>765</v>
      </c>
      <c r="G84" s="5">
        <v>0</v>
      </c>
      <c r="H84" s="5">
        <v>0</v>
      </c>
      <c r="I84" s="5">
        <v>25419861.152336992</v>
      </c>
      <c r="J84" s="5">
        <v>1736367.7104072</v>
      </c>
      <c r="K84" s="5">
        <v>919757.52941177005</v>
      </c>
      <c r="L84" s="5">
        <v>0</v>
      </c>
      <c r="M84" s="5">
        <v>0</v>
      </c>
      <c r="N84" s="6">
        <v>9923250.8934472408</v>
      </c>
      <c r="O84" s="6">
        <v>0</v>
      </c>
      <c r="P84" s="6">
        <v>0</v>
      </c>
      <c r="Q84" s="6">
        <v>4751939.8067989349</v>
      </c>
      <c r="R84" s="6">
        <v>0</v>
      </c>
      <c r="S84" s="6">
        <v>0</v>
      </c>
      <c r="T84" s="6">
        <v>0</v>
      </c>
      <c r="U84" s="6">
        <v>647574.37224170554</v>
      </c>
      <c r="V84" s="7">
        <f t="shared" si="1"/>
        <v>43398751.464643843</v>
      </c>
    </row>
    <row r="85" spans="1:22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5" t="s">
        <v>176</v>
      </c>
      <c r="F85" s="15" t="s">
        <v>765</v>
      </c>
      <c r="G85" s="5">
        <v>0</v>
      </c>
      <c r="H85" s="5">
        <v>0</v>
      </c>
      <c r="I85" s="5">
        <v>50975901.857648753</v>
      </c>
      <c r="J85" s="5">
        <v>4665531.8823528998</v>
      </c>
      <c r="K85" s="5">
        <v>2528923.719457</v>
      </c>
      <c r="L85" s="5">
        <v>0</v>
      </c>
      <c r="M85" s="5">
        <v>0</v>
      </c>
      <c r="N85" s="6">
        <v>26487645.292788234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1298617.9368602424</v>
      </c>
      <c r="V85" s="7">
        <f t="shared" si="1"/>
        <v>85956620.689107135</v>
      </c>
    </row>
    <row r="86" spans="1:22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5" t="s">
        <v>177</v>
      </c>
      <c r="F86" s="15" t="s">
        <v>765</v>
      </c>
      <c r="G86" s="5">
        <v>0</v>
      </c>
      <c r="H86" s="5">
        <v>0</v>
      </c>
      <c r="I86" s="5">
        <v>53728431.271781251</v>
      </c>
      <c r="J86" s="5">
        <v>3947818.199095</v>
      </c>
      <c r="K86" s="5">
        <v>1583109.5384615001</v>
      </c>
      <c r="L86" s="5">
        <v>0</v>
      </c>
      <c r="M86" s="5">
        <v>0</v>
      </c>
      <c r="N86" s="6">
        <v>19755937.968896661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1368738.9928625408</v>
      </c>
      <c r="V86" s="7">
        <f t="shared" si="1"/>
        <v>80384035.971096948</v>
      </c>
    </row>
    <row r="87" spans="1:22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5" t="s">
        <v>178</v>
      </c>
      <c r="F87" s="15" t="s">
        <v>765</v>
      </c>
      <c r="G87" s="5">
        <v>0</v>
      </c>
      <c r="H87" s="5">
        <v>0</v>
      </c>
      <c r="I87" s="5">
        <v>55653630.374865875</v>
      </c>
      <c r="J87" s="5">
        <v>3830425.7918552002</v>
      </c>
      <c r="K87" s="5">
        <v>1899618.959276</v>
      </c>
      <c r="L87" s="5">
        <v>0</v>
      </c>
      <c r="M87" s="5">
        <v>0</v>
      </c>
      <c r="N87" s="6">
        <v>20260993.908070773</v>
      </c>
      <c r="O87" s="6">
        <v>0</v>
      </c>
      <c r="P87" s="6">
        <v>0</v>
      </c>
      <c r="Q87" s="6">
        <v>-1628982.7104176818</v>
      </c>
      <c r="R87" s="6">
        <v>0</v>
      </c>
      <c r="S87" s="6">
        <v>0</v>
      </c>
      <c r="T87" s="6">
        <v>0</v>
      </c>
      <c r="U87" s="6">
        <v>1417783.6982269408</v>
      </c>
      <c r="V87" s="7">
        <f t="shared" si="1"/>
        <v>81433470.021877095</v>
      </c>
    </row>
    <row r="88" spans="1:22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5" t="s">
        <v>179</v>
      </c>
      <c r="F88" s="15" t="s">
        <v>765</v>
      </c>
      <c r="G88" s="5">
        <v>0</v>
      </c>
      <c r="H88" s="5">
        <v>0</v>
      </c>
      <c r="I88" s="5">
        <v>46374639.588777274</v>
      </c>
      <c r="J88" s="5">
        <v>3538656.5610859999</v>
      </c>
      <c r="K88" s="5">
        <v>1779277.6289593</v>
      </c>
      <c r="L88" s="5">
        <v>0</v>
      </c>
      <c r="M88" s="5">
        <v>0</v>
      </c>
      <c r="N88" s="6">
        <v>19579062.875235748</v>
      </c>
      <c r="O88" s="6">
        <v>0</v>
      </c>
      <c r="P88" s="6">
        <v>0</v>
      </c>
      <c r="Q88" s="6">
        <v>-5582222.304868889</v>
      </c>
      <c r="R88" s="6">
        <v>0</v>
      </c>
      <c r="S88" s="6">
        <v>0</v>
      </c>
      <c r="T88" s="6">
        <v>0</v>
      </c>
      <c r="U88" s="6">
        <v>1181400.1634260251</v>
      </c>
      <c r="V88" s="7">
        <f t="shared" si="1"/>
        <v>66870814.512615457</v>
      </c>
    </row>
    <row r="89" spans="1:22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5" t="s">
        <v>180</v>
      </c>
      <c r="F89" s="15" t="s">
        <v>765</v>
      </c>
      <c r="G89" s="5">
        <v>0</v>
      </c>
      <c r="H89" s="5">
        <v>0</v>
      </c>
      <c r="I89" s="5">
        <v>34337693.888842836</v>
      </c>
      <c r="J89" s="5">
        <v>2755782.9321266999</v>
      </c>
      <c r="K89" s="5">
        <v>1549197.2760181001</v>
      </c>
      <c r="L89" s="5">
        <v>0</v>
      </c>
      <c r="M89" s="5">
        <v>0</v>
      </c>
      <c r="N89" s="6">
        <v>15915635.571112568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845841.78</v>
      </c>
      <c r="V89" s="7">
        <f t="shared" si="1"/>
        <v>55404151.448100202</v>
      </c>
    </row>
    <row r="90" spans="1:22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5" t="s">
        <v>184</v>
      </c>
      <c r="F90" s="15" t="s">
        <v>766</v>
      </c>
      <c r="G90" s="5">
        <v>0</v>
      </c>
      <c r="H90" s="5">
        <v>0</v>
      </c>
      <c r="I90" s="5">
        <v>9720283.2271559238</v>
      </c>
      <c r="J90" s="5">
        <v>524917.00452488998</v>
      </c>
      <c r="K90" s="5">
        <v>137735.92760180999</v>
      </c>
      <c r="L90" s="5">
        <v>0</v>
      </c>
      <c r="M90" s="5">
        <v>0</v>
      </c>
      <c r="N90" s="6">
        <v>5670074.8760526143</v>
      </c>
      <c r="O90" s="6">
        <v>0</v>
      </c>
      <c r="P90" s="6">
        <v>0</v>
      </c>
      <c r="Q90" s="6">
        <v>9847852.0243973471</v>
      </c>
      <c r="R90" s="6">
        <v>0</v>
      </c>
      <c r="S90" s="6">
        <v>0</v>
      </c>
      <c r="T90" s="6">
        <v>0</v>
      </c>
      <c r="U90" s="6">
        <v>241809.52942913279</v>
      </c>
      <c r="V90" s="7">
        <f t="shared" si="1"/>
        <v>26142672.58916172</v>
      </c>
    </row>
    <row r="91" spans="1:22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5" t="s">
        <v>185</v>
      </c>
      <c r="F91" s="15" t="s">
        <v>766</v>
      </c>
      <c r="G91" s="5">
        <v>0</v>
      </c>
      <c r="H91" s="5">
        <v>0</v>
      </c>
      <c r="I91" s="5">
        <v>19066332.597683657</v>
      </c>
      <c r="J91" s="5">
        <v>1694230.3438913999</v>
      </c>
      <c r="K91" s="5">
        <v>206848.36199095001</v>
      </c>
      <c r="L91" s="5">
        <v>0</v>
      </c>
      <c r="M91" s="5">
        <v>0</v>
      </c>
      <c r="N91" s="6">
        <v>11602490.359249199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474309.31852941419</v>
      </c>
      <c r="V91" s="7">
        <f t="shared" si="1"/>
        <v>33044210.981344622</v>
      </c>
    </row>
    <row r="92" spans="1:22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5" t="s">
        <v>186</v>
      </c>
      <c r="F92" s="15" t="s">
        <v>766</v>
      </c>
      <c r="G92" s="5">
        <v>0</v>
      </c>
      <c r="H92" s="5">
        <v>0</v>
      </c>
      <c r="I92" s="5">
        <v>10971783.874041006</v>
      </c>
      <c r="J92" s="5">
        <v>402084</v>
      </c>
      <c r="K92" s="5">
        <v>136230.35294118</v>
      </c>
      <c r="L92" s="5">
        <v>0</v>
      </c>
      <c r="M92" s="5">
        <v>0</v>
      </c>
      <c r="N92" s="6">
        <v>4446847.0176255144</v>
      </c>
      <c r="O92" s="6">
        <v>0</v>
      </c>
      <c r="P92" s="6">
        <v>0</v>
      </c>
      <c r="Q92" s="6">
        <v>448565.81787115708</v>
      </c>
      <c r="R92" s="6">
        <v>0</v>
      </c>
      <c r="S92" s="6">
        <v>0</v>
      </c>
      <c r="T92" s="6">
        <v>0</v>
      </c>
      <c r="U92" s="6">
        <v>272942.85913068749</v>
      </c>
      <c r="V92" s="7">
        <f t="shared" si="1"/>
        <v>16678453.921609545</v>
      </c>
    </row>
    <row r="93" spans="1:22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5" t="s">
        <v>187</v>
      </c>
      <c r="F93" s="15" t="s">
        <v>766</v>
      </c>
      <c r="G93" s="5">
        <v>0</v>
      </c>
      <c r="H93" s="5">
        <v>0</v>
      </c>
      <c r="I93" s="5">
        <v>17765802.494460981</v>
      </c>
      <c r="J93" s="5">
        <v>635999.75565611001</v>
      </c>
      <c r="K93" s="5">
        <v>132145.58371040999</v>
      </c>
      <c r="L93" s="5">
        <v>0</v>
      </c>
      <c r="M93" s="5">
        <v>0</v>
      </c>
      <c r="N93" s="6">
        <v>4418574.0689820778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441956.29291076551</v>
      </c>
      <c r="V93" s="7">
        <f t="shared" si="1"/>
        <v>23394478.195720341</v>
      </c>
    </row>
    <row r="94" spans="1:22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5" t="s">
        <v>191</v>
      </c>
      <c r="F94" s="15" t="s">
        <v>765</v>
      </c>
      <c r="G94" s="5">
        <v>0</v>
      </c>
      <c r="H94" s="5">
        <v>0</v>
      </c>
      <c r="I94" s="5">
        <v>22988314.041168898</v>
      </c>
      <c r="J94" s="5">
        <v>2600575.3846153999</v>
      </c>
      <c r="K94" s="5">
        <v>1329252.4162896001</v>
      </c>
      <c r="L94" s="5">
        <v>0</v>
      </c>
      <c r="M94" s="5">
        <v>0</v>
      </c>
      <c r="N94" s="6">
        <v>14342745.885906896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528253.20000000007</v>
      </c>
      <c r="V94" s="7">
        <f t="shared" si="1"/>
        <v>41789140.927980796</v>
      </c>
    </row>
    <row r="95" spans="1:22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5" t="s">
        <v>195</v>
      </c>
      <c r="F95" s="15" t="s">
        <v>765</v>
      </c>
      <c r="G95" s="5">
        <v>0</v>
      </c>
      <c r="H95" s="5">
        <v>0</v>
      </c>
      <c r="I95" s="5">
        <v>160375421.0149886</v>
      </c>
      <c r="J95" s="5">
        <v>13677742.941175999</v>
      </c>
      <c r="K95" s="5">
        <v>5451447.1493213</v>
      </c>
      <c r="L95" s="5">
        <v>0</v>
      </c>
      <c r="M95" s="5">
        <v>0</v>
      </c>
      <c r="N95" s="6">
        <v>66558940.968714371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3779428.68</v>
      </c>
      <c r="V95" s="7">
        <f t="shared" si="1"/>
        <v>249842980.75420028</v>
      </c>
    </row>
    <row r="96" spans="1:22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5" t="s">
        <v>198</v>
      </c>
      <c r="F96" s="15" t="s">
        <v>765</v>
      </c>
      <c r="G96" s="5">
        <v>0</v>
      </c>
      <c r="H96" s="5">
        <v>0</v>
      </c>
      <c r="I96" s="5">
        <v>154397669.70140514</v>
      </c>
      <c r="J96" s="5">
        <v>12788685.113121999</v>
      </c>
      <c r="K96" s="5">
        <v>4974804.1176471002</v>
      </c>
      <c r="L96" s="5">
        <v>0</v>
      </c>
      <c r="M96" s="5">
        <v>0</v>
      </c>
      <c r="N96" s="6">
        <v>70483415.055521786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3318759.72</v>
      </c>
      <c r="V96" s="7">
        <f t="shared" si="1"/>
        <v>245963333.70769602</v>
      </c>
    </row>
    <row r="97" spans="1:22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5" t="s">
        <v>201</v>
      </c>
      <c r="F97" s="15" t="s">
        <v>765</v>
      </c>
      <c r="G97" s="5">
        <v>0</v>
      </c>
      <c r="H97" s="5">
        <v>0</v>
      </c>
      <c r="I97" s="5">
        <v>108955817.15940706</v>
      </c>
      <c r="J97" s="5">
        <v>9199238.5701356996</v>
      </c>
      <c r="K97" s="5">
        <v>3478792.760181</v>
      </c>
      <c r="L97" s="5">
        <v>0</v>
      </c>
      <c r="M97" s="5">
        <v>0</v>
      </c>
      <c r="N97" s="6">
        <v>59539135.900862612</v>
      </c>
      <c r="O97" s="6">
        <v>0</v>
      </c>
      <c r="P97" s="6">
        <v>0</v>
      </c>
      <c r="Q97" s="6">
        <v>-10002331.738776147</v>
      </c>
      <c r="R97" s="6">
        <v>0</v>
      </c>
      <c r="S97" s="6">
        <v>0</v>
      </c>
      <c r="T97" s="6">
        <v>0</v>
      </c>
      <c r="U97" s="6">
        <v>1908164.7</v>
      </c>
      <c r="V97" s="7">
        <f t="shared" si="1"/>
        <v>173078817.35181022</v>
      </c>
    </row>
    <row r="98" spans="1:22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5" t="s">
        <v>203</v>
      </c>
      <c r="F98" s="15" t="s">
        <v>765</v>
      </c>
      <c r="G98" s="5">
        <v>0</v>
      </c>
      <c r="H98" s="5">
        <v>0</v>
      </c>
      <c r="I98" s="5">
        <v>418164132.76815772</v>
      </c>
      <c r="J98" s="5">
        <v>43770612.895926997</v>
      </c>
      <c r="K98" s="5">
        <v>11782321.882353</v>
      </c>
      <c r="L98" s="5">
        <v>0</v>
      </c>
      <c r="M98" s="5">
        <v>0</v>
      </c>
      <c r="N98" s="6">
        <v>186614811.13737321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8722709.6400000006</v>
      </c>
      <c r="V98" s="7">
        <f t="shared" si="1"/>
        <v>669054588.32381094</v>
      </c>
    </row>
    <row r="99" spans="1:22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5" t="s">
        <v>205</v>
      </c>
      <c r="F99" s="15" t="s">
        <v>765</v>
      </c>
      <c r="G99" s="5">
        <v>0</v>
      </c>
      <c r="H99" s="5">
        <v>0</v>
      </c>
      <c r="I99" s="5">
        <v>25640191.763581984</v>
      </c>
      <c r="J99" s="5">
        <v>2430423.040724</v>
      </c>
      <c r="K99" s="5">
        <v>1339420.1447964001</v>
      </c>
      <c r="L99" s="5">
        <v>0</v>
      </c>
      <c r="M99" s="5">
        <v>0</v>
      </c>
      <c r="N99" s="6">
        <v>13467099.772470195</v>
      </c>
      <c r="O99" s="6">
        <v>0</v>
      </c>
      <c r="P99" s="6">
        <v>0</v>
      </c>
      <c r="Q99" s="6">
        <v>-2946265.8491668189</v>
      </c>
      <c r="R99" s="6">
        <v>0</v>
      </c>
      <c r="S99" s="6">
        <v>0</v>
      </c>
      <c r="T99" s="6">
        <v>0</v>
      </c>
      <c r="U99" s="6">
        <v>495447.12000000005</v>
      </c>
      <c r="V99" s="7">
        <f t="shared" si="1"/>
        <v>40426315.992405757</v>
      </c>
    </row>
    <row r="100" spans="1:22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5" t="s">
        <v>206</v>
      </c>
      <c r="F100" s="15" t="s">
        <v>765</v>
      </c>
      <c r="G100" s="5">
        <v>0</v>
      </c>
      <c r="H100" s="5">
        <v>0</v>
      </c>
      <c r="I100" s="5">
        <v>76676495.697280124</v>
      </c>
      <c r="J100" s="5">
        <v>3922134.7511312002</v>
      </c>
      <c r="K100" s="5">
        <v>1942503.9638008999</v>
      </c>
      <c r="L100" s="5">
        <v>0</v>
      </c>
      <c r="M100" s="5">
        <v>0</v>
      </c>
      <c r="N100" s="6">
        <v>22344146.993607596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1579091.9400000002</v>
      </c>
      <c r="V100" s="7">
        <f t="shared" si="1"/>
        <v>106464373.34581983</v>
      </c>
    </row>
    <row r="101" spans="1:22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5" t="s">
        <v>210</v>
      </c>
      <c r="F101" s="15" t="s">
        <v>766</v>
      </c>
      <c r="G101" s="5">
        <v>0</v>
      </c>
      <c r="H101" s="5">
        <v>0</v>
      </c>
      <c r="I101" s="5">
        <v>71594294.640700638</v>
      </c>
      <c r="J101" s="5">
        <v>6829173.1402714998</v>
      </c>
      <c r="K101" s="5">
        <v>2940776.6877827998</v>
      </c>
      <c r="L101" s="5">
        <v>0</v>
      </c>
      <c r="M101" s="5">
        <v>0</v>
      </c>
      <c r="N101" s="6">
        <v>59465469.065091915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2550012.8400000003</v>
      </c>
      <c r="V101" s="7">
        <f t="shared" si="1"/>
        <v>143379726.37384686</v>
      </c>
    </row>
    <row r="102" spans="1:22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5" t="s">
        <v>213</v>
      </c>
      <c r="F102" s="15" t="s">
        <v>766</v>
      </c>
      <c r="G102" s="5">
        <v>0</v>
      </c>
      <c r="H102" s="5">
        <v>0</v>
      </c>
      <c r="I102" s="5">
        <v>39046405.011835873</v>
      </c>
      <c r="J102" s="5">
        <v>3375671.9547510999</v>
      </c>
      <c r="K102" s="5">
        <v>1180390.9773756</v>
      </c>
      <c r="L102" s="5">
        <v>0</v>
      </c>
      <c r="M102" s="5">
        <v>0</v>
      </c>
      <c r="N102" s="6">
        <v>26183499.509956181</v>
      </c>
      <c r="O102" s="6">
        <v>0</v>
      </c>
      <c r="P102" s="6">
        <v>0</v>
      </c>
      <c r="Q102" s="6">
        <v>-13243316.871166706</v>
      </c>
      <c r="R102" s="6">
        <v>0</v>
      </c>
      <c r="S102" s="6">
        <v>0</v>
      </c>
      <c r="T102" s="6">
        <v>0</v>
      </c>
      <c r="U102" s="6">
        <v>1084477.8383597881</v>
      </c>
      <c r="V102" s="7">
        <f t="shared" si="1"/>
        <v>57627128.421111837</v>
      </c>
    </row>
    <row r="103" spans="1:22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5" t="s">
        <v>216</v>
      </c>
      <c r="F103" s="15" t="s">
        <v>766</v>
      </c>
      <c r="G103" s="5">
        <v>0</v>
      </c>
      <c r="H103" s="5">
        <v>0</v>
      </c>
      <c r="I103" s="5">
        <v>85761276.315592736</v>
      </c>
      <c r="J103" s="5">
        <v>7767601.3303167</v>
      </c>
      <c r="K103" s="5">
        <v>3819878.2624434</v>
      </c>
      <c r="L103" s="5">
        <v>0</v>
      </c>
      <c r="M103" s="5">
        <v>0</v>
      </c>
      <c r="N103" s="6">
        <v>67201419.174203575</v>
      </c>
      <c r="O103" s="6">
        <v>0</v>
      </c>
      <c r="P103" s="6">
        <v>0</v>
      </c>
      <c r="Q103" s="6">
        <v>22603394.004676819</v>
      </c>
      <c r="R103" s="6">
        <v>0</v>
      </c>
      <c r="S103" s="6">
        <v>0</v>
      </c>
      <c r="T103" s="6">
        <v>0</v>
      </c>
      <c r="U103" s="6">
        <v>3244648.86</v>
      </c>
      <c r="V103" s="7">
        <f t="shared" si="1"/>
        <v>190398217.94723323</v>
      </c>
    </row>
    <row r="104" spans="1:22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5" t="s">
        <v>217</v>
      </c>
      <c r="F104" s="15" t="s">
        <v>766</v>
      </c>
      <c r="G104" s="5">
        <v>0</v>
      </c>
      <c r="H104" s="5">
        <v>0</v>
      </c>
      <c r="I104" s="5">
        <v>48575536.370768599</v>
      </c>
      <c r="J104" s="5">
        <v>3961639.8552036001</v>
      </c>
      <c r="K104" s="5">
        <v>1228619.7375566</v>
      </c>
      <c r="L104" s="5">
        <v>0</v>
      </c>
      <c r="M104" s="5">
        <v>0</v>
      </c>
      <c r="N104" s="6">
        <v>26398301.552628905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1229156.1000000001</v>
      </c>
      <c r="V104" s="7">
        <f t="shared" si="1"/>
        <v>81393253.616157696</v>
      </c>
    </row>
    <row r="105" spans="1:22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5" t="s">
        <v>220</v>
      </c>
      <c r="F105" s="15" t="s">
        <v>766</v>
      </c>
      <c r="G105" s="5">
        <v>0</v>
      </c>
      <c r="H105" s="5">
        <v>0</v>
      </c>
      <c r="I105" s="5">
        <v>10428885.509693356</v>
      </c>
      <c r="J105" s="5">
        <v>1832780.9773756</v>
      </c>
      <c r="K105" s="5">
        <v>621376.89592759998</v>
      </c>
      <c r="L105" s="5">
        <v>0</v>
      </c>
      <c r="M105" s="5">
        <v>0</v>
      </c>
      <c r="N105" s="6">
        <v>11881788.522037711</v>
      </c>
      <c r="O105" s="6">
        <v>0</v>
      </c>
      <c r="P105" s="6">
        <v>0</v>
      </c>
      <c r="Q105" s="6">
        <v>-8376800.8073405363</v>
      </c>
      <c r="R105" s="6">
        <v>0</v>
      </c>
      <c r="S105" s="6">
        <v>0</v>
      </c>
      <c r="T105" s="6">
        <v>0</v>
      </c>
      <c r="U105" s="6">
        <v>237992.4</v>
      </c>
      <c r="V105" s="7">
        <f t="shared" si="1"/>
        <v>16626023.497693731</v>
      </c>
    </row>
    <row r="106" spans="1:22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5" t="s">
        <v>221</v>
      </c>
      <c r="F106" s="15" t="s">
        <v>766</v>
      </c>
      <c r="G106" s="5">
        <v>0</v>
      </c>
      <c r="H106" s="5">
        <v>0</v>
      </c>
      <c r="I106" s="5">
        <v>9420266.484807428</v>
      </c>
      <c r="J106" s="5">
        <v>2069702.2714932</v>
      </c>
      <c r="K106" s="5">
        <v>693797.23981900001</v>
      </c>
      <c r="L106" s="5">
        <v>0</v>
      </c>
      <c r="M106" s="5">
        <v>0</v>
      </c>
      <c r="N106" s="6">
        <v>11343036.970126862</v>
      </c>
      <c r="O106" s="6">
        <v>0</v>
      </c>
      <c r="P106" s="6">
        <v>0</v>
      </c>
      <c r="Q106" s="6">
        <v>3193692.2508853823</v>
      </c>
      <c r="R106" s="6">
        <v>0</v>
      </c>
      <c r="S106" s="6">
        <v>0</v>
      </c>
      <c r="T106" s="6">
        <v>0</v>
      </c>
      <c r="U106" s="6">
        <v>261639.20164021212</v>
      </c>
      <c r="V106" s="7">
        <f t="shared" si="1"/>
        <v>26982134.418772083</v>
      </c>
    </row>
    <row r="107" spans="1:22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5" t="s">
        <v>224</v>
      </c>
      <c r="F107" s="15" t="s">
        <v>766</v>
      </c>
      <c r="G107" s="5">
        <v>0</v>
      </c>
      <c r="H107" s="5">
        <v>0</v>
      </c>
      <c r="I107" s="5">
        <v>11200449.570911732</v>
      </c>
      <c r="J107" s="5">
        <v>1744476.7330316999</v>
      </c>
      <c r="K107" s="5">
        <v>536046.31674208003</v>
      </c>
      <c r="L107" s="5">
        <v>0</v>
      </c>
      <c r="M107" s="5">
        <v>0</v>
      </c>
      <c r="N107" s="6">
        <v>9922206.716628423</v>
      </c>
      <c r="O107" s="6">
        <v>0</v>
      </c>
      <c r="P107" s="6">
        <v>0</v>
      </c>
      <c r="Q107" s="6">
        <v>-821868.59996445593</v>
      </c>
      <c r="R107" s="6">
        <v>0</v>
      </c>
      <c r="S107" s="6">
        <v>0</v>
      </c>
      <c r="T107" s="6">
        <v>0</v>
      </c>
      <c r="U107" s="6">
        <v>312164.46000000002</v>
      </c>
      <c r="V107" s="7">
        <f t="shared" si="1"/>
        <v>22893475.197349481</v>
      </c>
    </row>
    <row r="108" spans="1:22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5" t="s">
        <v>226</v>
      </c>
      <c r="F108" s="15" t="s">
        <v>767</v>
      </c>
      <c r="G108" s="5">
        <v>0</v>
      </c>
      <c r="H108" s="5">
        <v>0</v>
      </c>
      <c r="I108" s="5">
        <v>81526144.437033758</v>
      </c>
      <c r="J108" s="5">
        <v>5497578.6153846001</v>
      </c>
      <c r="K108" s="5">
        <v>2109844.3438913999</v>
      </c>
      <c r="L108" s="5">
        <v>0</v>
      </c>
      <c r="M108" s="5">
        <v>0</v>
      </c>
      <c r="N108" s="6">
        <v>44339737.606979124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2166790.8640007097</v>
      </c>
      <c r="V108" s="7">
        <f t="shared" si="1"/>
        <v>135640095.86728957</v>
      </c>
    </row>
    <row r="109" spans="1:22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5" t="s">
        <v>227</v>
      </c>
      <c r="F109" s="15" t="s">
        <v>767</v>
      </c>
      <c r="G109" s="5">
        <v>0</v>
      </c>
      <c r="H109" s="5">
        <v>0</v>
      </c>
      <c r="I109" s="5">
        <v>64698160.232819371</v>
      </c>
      <c r="J109" s="5">
        <v>3948778.7782804999</v>
      </c>
      <c r="K109" s="5">
        <v>1667346.760181</v>
      </c>
      <c r="L109" s="5">
        <v>0</v>
      </c>
      <c r="M109" s="5">
        <v>0</v>
      </c>
      <c r="N109" s="6">
        <v>32219724.451242391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1590935.6557591821</v>
      </c>
      <c r="V109" s="7">
        <f t="shared" si="1"/>
        <v>104124945.87828244</v>
      </c>
    </row>
    <row r="110" spans="1:22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5" t="s">
        <v>228</v>
      </c>
      <c r="F110" s="15" t="s">
        <v>767</v>
      </c>
      <c r="G110" s="5">
        <v>0</v>
      </c>
      <c r="H110" s="5">
        <v>0</v>
      </c>
      <c r="I110" s="5">
        <v>18509111.844535422</v>
      </c>
      <c r="J110" s="5">
        <v>1874487.9095023</v>
      </c>
      <c r="K110" s="5">
        <v>735656.24434388999</v>
      </c>
      <c r="L110" s="5">
        <v>0</v>
      </c>
      <c r="M110" s="5">
        <v>0</v>
      </c>
      <c r="N110" s="6">
        <v>13018086.565267615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457041.88024010789</v>
      </c>
      <c r="V110" s="7">
        <f t="shared" si="1"/>
        <v>34594384.443889335</v>
      </c>
    </row>
    <row r="111" spans="1:22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5" t="s">
        <v>229</v>
      </c>
      <c r="F111" s="15" t="s">
        <v>767</v>
      </c>
      <c r="G111" s="5">
        <v>0</v>
      </c>
      <c r="H111" s="5">
        <v>0</v>
      </c>
      <c r="I111" s="5">
        <v>55480877.572876662</v>
      </c>
      <c r="J111" s="5">
        <v>4473014.8597285002</v>
      </c>
      <c r="K111" s="5">
        <v>2279158.5248869001</v>
      </c>
      <c r="L111" s="5">
        <v>0</v>
      </c>
      <c r="M111" s="5">
        <v>0</v>
      </c>
      <c r="N111" s="6">
        <v>29002754.820455499</v>
      </c>
      <c r="O111" s="6">
        <v>0</v>
      </c>
      <c r="P111" s="6">
        <v>0</v>
      </c>
      <c r="Q111" s="6">
        <v>10514084.629546314</v>
      </c>
      <c r="R111" s="6">
        <v>0</v>
      </c>
      <c r="S111" s="6">
        <v>0</v>
      </c>
      <c r="T111" s="6">
        <v>0</v>
      </c>
      <c r="U111" s="6">
        <v>2765661.0571141704</v>
      </c>
      <c r="V111" s="7">
        <f t="shared" si="1"/>
        <v>104515551.46460804</v>
      </c>
    </row>
    <row r="112" spans="1:22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5" t="s">
        <v>230</v>
      </c>
      <c r="F112" s="15" t="s">
        <v>767</v>
      </c>
      <c r="G112" s="5">
        <v>0</v>
      </c>
      <c r="H112" s="5">
        <v>0</v>
      </c>
      <c r="I112" s="5">
        <v>17832072.614079092</v>
      </c>
      <c r="J112" s="5">
        <v>2247602.0633483999</v>
      </c>
      <c r="K112" s="5">
        <v>892942.56108597002</v>
      </c>
      <c r="L112" s="5">
        <v>0</v>
      </c>
      <c r="M112" s="5">
        <v>0</v>
      </c>
      <c r="N112" s="6">
        <v>45815478.383810811</v>
      </c>
      <c r="O112" s="6">
        <v>0</v>
      </c>
      <c r="P112" s="6">
        <v>0</v>
      </c>
      <c r="Q112" s="6">
        <v>-11255315.449473256</v>
      </c>
      <c r="R112" s="6">
        <v>0</v>
      </c>
      <c r="S112" s="6">
        <v>0</v>
      </c>
      <c r="T112" s="6">
        <v>0</v>
      </c>
      <c r="U112" s="6">
        <v>203340.88874265162</v>
      </c>
      <c r="V112" s="7">
        <f t="shared" si="1"/>
        <v>55736121.061593667</v>
      </c>
    </row>
    <row r="113" spans="1:22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5" t="s">
        <v>231</v>
      </c>
      <c r="F113" s="15" t="s">
        <v>767</v>
      </c>
      <c r="G113" s="5">
        <v>0</v>
      </c>
      <c r="H113" s="5">
        <v>0</v>
      </c>
      <c r="I113" s="5">
        <v>32475076.917373225</v>
      </c>
      <c r="J113" s="5">
        <v>2899311.6108597</v>
      </c>
      <c r="K113" s="5">
        <v>1229434.4524886999</v>
      </c>
      <c r="L113" s="5">
        <v>0</v>
      </c>
      <c r="M113" s="5">
        <v>0</v>
      </c>
      <c r="N113" s="6">
        <v>52464358.062069833</v>
      </c>
      <c r="O113" s="6">
        <v>0</v>
      </c>
      <c r="P113" s="6">
        <v>0</v>
      </c>
      <c r="Q113" s="6">
        <v>-17286690.048561111</v>
      </c>
      <c r="R113" s="6">
        <v>0</v>
      </c>
      <c r="S113" s="6">
        <v>0</v>
      </c>
      <c r="T113" s="6">
        <v>0</v>
      </c>
      <c r="U113" s="6">
        <v>697366.4218924084</v>
      </c>
      <c r="V113" s="7">
        <f t="shared" si="1"/>
        <v>72478857.416122749</v>
      </c>
    </row>
    <row r="114" spans="1:22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5" t="s">
        <v>232</v>
      </c>
      <c r="F114" s="15" t="s">
        <v>767</v>
      </c>
      <c r="G114" s="5">
        <v>0</v>
      </c>
      <c r="H114" s="5">
        <v>0</v>
      </c>
      <c r="I114" s="5">
        <v>16666552.919202609</v>
      </c>
      <c r="J114" s="5">
        <v>753099.99095023004</v>
      </c>
      <c r="K114" s="5">
        <v>341849.93665158999</v>
      </c>
      <c r="L114" s="5">
        <v>0</v>
      </c>
      <c r="M114" s="5">
        <v>0</v>
      </c>
      <c r="N114" s="6">
        <v>7290674.4506985052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452941.37884429836</v>
      </c>
      <c r="V114" s="7">
        <f t="shared" si="1"/>
        <v>25505118.676347233</v>
      </c>
    </row>
    <row r="115" spans="1:22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5" t="s">
        <v>233</v>
      </c>
      <c r="F115" s="15" t="s">
        <v>767</v>
      </c>
      <c r="G115" s="5">
        <v>0</v>
      </c>
      <c r="H115" s="5">
        <v>0</v>
      </c>
      <c r="I115" s="5">
        <v>8441380.0064899344</v>
      </c>
      <c r="J115" s="5">
        <v>905146.17194568994</v>
      </c>
      <c r="K115" s="5">
        <v>458713.68325792003</v>
      </c>
      <c r="L115" s="5">
        <v>0</v>
      </c>
      <c r="M115" s="5">
        <v>0</v>
      </c>
      <c r="N115" s="6">
        <v>3318852.2493642848</v>
      </c>
      <c r="O115" s="6">
        <v>0</v>
      </c>
      <c r="P115" s="6">
        <v>0</v>
      </c>
      <c r="Q115" s="6">
        <v>13058705.252149414</v>
      </c>
      <c r="R115" s="6">
        <v>0</v>
      </c>
      <c r="S115" s="6">
        <v>0</v>
      </c>
      <c r="T115" s="6">
        <v>0</v>
      </c>
      <c r="U115" s="6">
        <v>604110.52663289139</v>
      </c>
      <c r="V115" s="7">
        <f t="shared" si="1"/>
        <v>26786907.889840133</v>
      </c>
    </row>
    <row r="116" spans="1:22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5" t="s">
        <v>234</v>
      </c>
      <c r="F116" s="15" t="s">
        <v>767</v>
      </c>
      <c r="G116" s="5">
        <v>0</v>
      </c>
      <c r="H116" s="5">
        <v>0</v>
      </c>
      <c r="I116" s="5">
        <v>25263714.0414868</v>
      </c>
      <c r="J116" s="5">
        <v>1233569.1493213</v>
      </c>
      <c r="K116" s="5">
        <v>832343.15837104002</v>
      </c>
      <c r="L116" s="5">
        <v>0</v>
      </c>
      <c r="M116" s="5">
        <v>0</v>
      </c>
      <c r="N116" s="6">
        <v>11900300.062022718</v>
      </c>
      <c r="O116" s="6">
        <v>0</v>
      </c>
      <c r="P116" s="6">
        <v>0</v>
      </c>
      <c r="Q116" s="6">
        <v>3525976.149920471</v>
      </c>
      <c r="R116" s="6">
        <v>0</v>
      </c>
      <c r="S116" s="6">
        <v>0</v>
      </c>
      <c r="T116" s="6">
        <v>0</v>
      </c>
      <c r="U116" s="6">
        <v>950455.48677357961</v>
      </c>
      <c r="V116" s="7">
        <f t="shared" si="1"/>
        <v>43706358.047895908</v>
      </c>
    </row>
    <row r="117" spans="1:22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5" t="s">
        <v>235</v>
      </c>
      <c r="F117" s="15" t="s">
        <v>767</v>
      </c>
      <c r="G117" s="5">
        <v>0</v>
      </c>
      <c r="H117" s="5">
        <v>0</v>
      </c>
      <c r="I117" s="5">
        <v>111418768.27120723</v>
      </c>
      <c r="J117" s="5">
        <v>7763231.2669682996</v>
      </c>
      <c r="K117" s="5">
        <v>1983155.7918552</v>
      </c>
      <c r="L117" s="5">
        <v>0</v>
      </c>
      <c r="M117" s="5">
        <v>0</v>
      </c>
      <c r="N117" s="6">
        <v>56152413.209317341</v>
      </c>
      <c r="O117" s="6">
        <v>0</v>
      </c>
      <c r="P117" s="6">
        <v>0</v>
      </c>
      <c r="Q117" s="6">
        <v>0</v>
      </c>
      <c r="R117" s="6">
        <v>8469341.9015974756</v>
      </c>
      <c r="S117" s="6">
        <v>0</v>
      </c>
      <c r="T117" s="6">
        <v>0</v>
      </c>
      <c r="U117" s="6">
        <v>3371886.9</v>
      </c>
      <c r="V117" s="7">
        <f t="shared" si="1"/>
        <v>189158797.34094554</v>
      </c>
    </row>
    <row r="118" spans="1:22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5" t="s">
        <v>240</v>
      </c>
      <c r="F118" s="15" t="s">
        <v>767</v>
      </c>
      <c r="G118" s="5">
        <v>0</v>
      </c>
      <c r="H118" s="5">
        <v>0</v>
      </c>
      <c r="I118" s="5">
        <v>27612787.468762934</v>
      </c>
      <c r="J118" s="5">
        <v>2122309.1583710001</v>
      </c>
      <c r="K118" s="5">
        <v>1270279.1402715</v>
      </c>
      <c r="L118" s="5">
        <v>0</v>
      </c>
      <c r="M118" s="5">
        <v>0</v>
      </c>
      <c r="N118" s="6">
        <v>17800393.476568919</v>
      </c>
      <c r="O118" s="6">
        <v>0</v>
      </c>
      <c r="P118" s="6">
        <v>0</v>
      </c>
      <c r="Q118" s="6">
        <v>-7205678.7365064928</v>
      </c>
      <c r="R118" s="6">
        <v>0</v>
      </c>
      <c r="S118" s="6">
        <v>0</v>
      </c>
      <c r="T118" s="6">
        <v>0</v>
      </c>
      <c r="U118" s="6">
        <v>539547.4943411717</v>
      </c>
      <c r="V118" s="7">
        <f t="shared" si="1"/>
        <v>42139638.001809038</v>
      </c>
    </row>
    <row r="119" spans="1:22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5" t="s">
        <v>241</v>
      </c>
      <c r="F119" s="15" t="s">
        <v>767</v>
      </c>
      <c r="G119" s="5">
        <v>0</v>
      </c>
      <c r="H119" s="5">
        <v>0</v>
      </c>
      <c r="I119" s="5">
        <v>8736671.7679607384</v>
      </c>
      <c r="J119" s="5">
        <v>682839.52941177005</v>
      </c>
      <c r="K119" s="5">
        <v>426482.39819004002</v>
      </c>
      <c r="L119" s="5">
        <v>0</v>
      </c>
      <c r="M119" s="5">
        <v>0</v>
      </c>
      <c r="N119" s="6">
        <v>5182754.2140803766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222586.54565882825</v>
      </c>
      <c r="V119" s="7">
        <f t="shared" si="1"/>
        <v>15251334.455301754</v>
      </c>
    </row>
    <row r="120" spans="1:22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5" t="s">
        <v>244</v>
      </c>
      <c r="F120" s="15" t="s">
        <v>767</v>
      </c>
      <c r="G120" s="5">
        <v>0</v>
      </c>
      <c r="H120" s="5">
        <v>0</v>
      </c>
      <c r="I120" s="5">
        <v>123776565.14237916</v>
      </c>
      <c r="J120" s="5">
        <v>12133020.895927999</v>
      </c>
      <c r="K120" s="5">
        <v>5416143.0497738002</v>
      </c>
      <c r="L120" s="5">
        <v>0</v>
      </c>
      <c r="M120" s="5">
        <v>0</v>
      </c>
      <c r="N120" s="6">
        <v>103646330.5657115</v>
      </c>
      <c r="O120" s="6">
        <v>0</v>
      </c>
      <c r="P120" s="6">
        <v>0</v>
      </c>
      <c r="Q120" s="6">
        <v>-6398312.7384508215</v>
      </c>
      <c r="R120" s="6">
        <v>0</v>
      </c>
      <c r="S120" s="6">
        <v>0</v>
      </c>
      <c r="T120" s="6">
        <v>0</v>
      </c>
      <c r="U120" s="6">
        <v>3057059.7</v>
      </c>
      <c r="V120" s="7">
        <f t="shared" si="1"/>
        <v>241630806.61534163</v>
      </c>
    </row>
    <row r="121" spans="1:22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5" t="s">
        <v>245</v>
      </c>
      <c r="F121" s="15" t="s">
        <v>767</v>
      </c>
      <c r="G121" s="5">
        <v>0</v>
      </c>
      <c r="H121" s="5">
        <v>0</v>
      </c>
      <c r="I121" s="5">
        <v>184528838.44264978</v>
      </c>
      <c r="J121" s="5">
        <v>16662849.927602001</v>
      </c>
      <c r="K121" s="5">
        <v>7974645.3122172002</v>
      </c>
      <c r="L121" s="5">
        <v>0</v>
      </c>
      <c r="M121" s="5">
        <v>0</v>
      </c>
      <c r="N121" s="6">
        <v>133370425.92418595</v>
      </c>
      <c r="O121" s="6">
        <v>0</v>
      </c>
      <c r="P121" s="6">
        <v>0</v>
      </c>
      <c r="Q121" s="6">
        <v>-11790328.28405486</v>
      </c>
      <c r="R121" s="6">
        <v>0</v>
      </c>
      <c r="S121" s="6">
        <v>0</v>
      </c>
      <c r="T121" s="6">
        <v>0</v>
      </c>
      <c r="U121" s="6">
        <v>4216338.7123226598</v>
      </c>
      <c r="V121" s="7">
        <f t="shared" si="1"/>
        <v>334962770.03492272</v>
      </c>
    </row>
    <row r="122" spans="1:22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5" t="s">
        <v>246</v>
      </c>
      <c r="F122" s="15" t="s">
        <v>767</v>
      </c>
      <c r="G122" s="5">
        <v>0</v>
      </c>
      <c r="H122" s="5">
        <v>0</v>
      </c>
      <c r="I122" s="5">
        <v>77870241.34782961</v>
      </c>
      <c r="J122" s="5">
        <v>6084059.5022624005</v>
      </c>
      <c r="K122" s="5">
        <v>3504553.0045249001</v>
      </c>
      <c r="L122" s="5">
        <v>0</v>
      </c>
      <c r="M122" s="5">
        <v>0</v>
      </c>
      <c r="N122" s="6">
        <v>49839707.775233209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1768246.6708109181</v>
      </c>
      <c r="V122" s="7">
        <f t="shared" si="1"/>
        <v>139066808.30066103</v>
      </c>
    </row>
    <row r="123" spans="1:22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5" t="s">
        <v>247</v>
      </c>
      <c r="F123" s="15" t="s">
        <v>767</v>
      </c>
      <c r="G123" s="5">
        <v>0</v>
      </c>
      <c r="H123" s="5">
        <v>0</v>
      </c>
      <c r="I123" s="5">
        <v>47103368.965068981</v>
      </c>
      <c r="J123" s="5">
        <v>5035551.8642533999</v>
      </c>
      <c r="K123" s="5">
        <v>2429454.8506787</v>
      </c>
      <c r="L123" s="5">
        <v>0</v>
      </c>
      <c r="M123" s="5">
        <v>0</v>
      </c>
      <c r="N123" s="6">
        <v>67882762.424641117</v>
      </c>
      <c r="O123" s="6">
        <v>0</v>
      </c>
      <c r="P123" s="6">
        <v>0</v>
      </c>
      <c r="Q123" s="6">
        <v>-28198563.13907896</v>
      </c>
      <c r="R123" s="6">
        <v>0</v>
      </c>
      <c r="S123" s="6">
        <v>0</v>
      </c>
      <c r="T123" s="6">
        <v>0</v>
      </c>
      <c r="U123" s="6">
        <v>1122581.4168664226</v>
      </c>
      <c r="V123" s="7">
        <f t="shared" si="1"/>
        <v>95375156.382429659</v>
      </c>
    </row>
    <row r="124" spans="1:22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5" t="s">
        <v>248</v>
      </c>
      <c r="F124" s="15" t="s">
        <v>767</v>
      </c>
      <c r="G124" s="5">
        <v>0</v>
      </c>
      <c r="H124" s="5">
        <v>0</v>
      </c>
      <c r="I124" s="5">
        <v>222508256.9061318</v>
      </c>
      <c r="J124" s="5">
        <v>25464920.262442999</v>
      </c>
      <c r="K124" s="5">
        <v>8654200.5248869006</v>
      </c>
      <c r="L124" s="5">
        <v>0</v>
      </c>
      <c r="M124" s="5">
        <v>0</v>
      </c>
      <c r="N124" s="6">
        <v>186861936.4645139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5907583.620000001</v>
      </c>
      <c r="V124" s="7">
        <f t="shared" si="1"/>
        <v>449396897.77797562</v>
      </c>
    </row>
    <row r="125" spans="1:22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5" t="s">
        <v>249</v>
      </c>
      <c r="F125" s="15" t="s">
        <v>767</v>
      </c>
      <c r="G125" s="5">
        <v>0</v>
      </c>
      <c r="H125" s="5">
        <v>0</v>
      </c>
      <c r="I125" s="5">
        <v>276576454.62389851</v>
      </c>
      <c r="J125" s="5">
        <v>19345422.126697</v>
      </c>
      <c r="K125" s="5">
        <v>10818706.235293999</v>
      </c>
      <c r="L125" s="5">
        <v>0</v>
      </c>
      <c r="M125" s="5">
        <v>0</v>
      </c>
      <c r="N125" s="6">
        <v>164637160.77355433</v>
      </c>
      <c r="O125" s="6">
        <v>0</v>
      </c>
      <c r="P125" s="6">
        <v>0</v>
      </c>
      <c r="Q125" s="6">
        <v>-10559913.386834754</v>
      </c>
      <c r="R125" s="6">
        <v>0</v>
      </c>
      <c r="S125" s="6">
        <v>0</v>
      </c>
      <c r="T125" s="6">
        <v>0</v>
      </c>
      <c r="U125" s="6">
        <v>5666757.8923078049</v>
      </c>
      <c r="V125" s="7">
        <f t="shared" si="1"/>
        <v>466484588.2649169</v>
      </c>
    </row>
    <row r="126" spans="1:22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5" t="s">
        <v>250</v>
      </c>
      <c r="F126" s="15" t="s">
        <v>767</v>
      </c>
      <c r="G126" s="5">
        <v>0</v>
      </c>
      <c r="H126" s="5">
        <v>0</v>
      </c>
      <c r="I126" s="5">
        <v>193650207.17917529</v>
      </c>
      <c r="J126" s="5">
        <v>12711119.366516</v>
      </c>
      <c r="K126" s="5">
        <v>6101688.8687782995</v>
      </c>
      <c r="L126" s="5">
        <v>0</v>
      </c>
      <c r="M126" s="5">
        <v>0</v>
      </c>
      <c r="N126" s="6">
        <v>100297452.25206609</v>
      </c>
      <c r="O126" s="6">
        <v>0</v>
      </c>
      <c r="P126" s="6">
        <v>0</v>
      </c>
      <c r="Q126" s="6">
        <v>-13488486.716130611</v>
      </c>
      <c r="R126" s="6">
        <v>0</v>
      </c>
      <c r="S126" s="6">
        <v>0</v>
      </c>
      <c r="T126" s="6">
        <v>0</v>
      </c>
      <c r="U126" s="6">
        <v>5418902.8356582355</v>
      </c>
      <c r="V126" s="7">
        <f t="shared" si="1"/>
        <v>304690883.78606331</v>
      </c>
    </row>
    <row r="127" spans="1:22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5" t="s">
        <v>251</v>
      </c>
      <c r="F127" s="15" t="s">
        <v>767</v>
      </c>
      <c r="G127" s="5">
        <v>0</v>
      </c>
      <c r="H127" s="5">
        <v>0</v>
      </c>
      <c r="I127" s="5">
        <v>61493622.138660453</v>
      </c>
      <c r="J127" s="5">
        <v>3192301.2850679001</v>
      </c>
      <c r="K127" s="5">
        <v>1360330.7149320999</v>
      </c>
      <c r="L127" s="5">
        <v>0</v>
      </c>
      <c r="M127" s="5">
        <v>0</v>
      </c>
      <c r="N127" s="6">
        <v>23047757.442221858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1640941.1968561197</v>
      </c>
      <c r="V127" s="7">
        <f t="shared" si="1"/>
        <v>90734952.777738437</v>
      </c>
    </row>
    <row r="128" spans="1:22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5" t="s">
        <v>252</v>
      </c>
      <c r="F128" s="15" t="s">
        <v>767</v>
      </c>
      <c r="G128" s="5">
        <v>0</v>
      </c>
      <c r="H128" s="5">
        <v>0</v>
      </c>
      <c r="I128" s="5">
        <v>70838517.226507694</v>
      </c>
      <c r="J128" s="5">
        <v>3402695.7466063001</v>
      </c>
      <c r="K128" s="5">
        <v>1607800.9140271</v>
      </c>
      <c r="L128" s="5">
        <v>0</v>
      </c>
      <c r="M128" s="5">
        <v>0</v>
      </c>
      <c r="N128" s="6">
        <v>24572270.583399713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1728940.1947566364</v>
      </c>
      <c r="V128" s="7">
        <f t="shared" si="1"/>
        <v>102150224.66529745</v>
      </c>
    </row>
    <row r="129" spans="1:22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5" t="s">
        <v>253</v>
      </c>
      <c r="F129" s="15" t="s">
        <v>767</v>
      </c>
      <c r="G129" s="5">
        <v>0</v>
      </c>
      <c r="H129" s="5">
        <v>0</v>
      </c>
      <c r="I129" s="5">
        <v>11504063.24170544</v>
      </c>
      <c r="J129" s="5">
        <v>205382.0361991</v>
      </c>
      <c r="K129" s="5">
        <v>109878.82352941</v>
      </c>
      <c r="L129" s="5">
        <v>0</v>
      </c>
      <c r="M129" s="5">
        <v>0</v>
      </c>
      <c r="N129" s="6">
        <v>1574704.6488488873</v>
      </c>
      <c r="O129" s="6">
        <v>0</v>
      </c>
      <c r="P129" s="6">
        <v>0</v>
      </c>
      <c r="Q129" s="6">
        <v>-1294695.8585381678</v>
      </c>
      <c r="R129" s="6">
        <v>0</v>
      </c>
      <c r="S129" s="6">
        <v>0</v>
      </c>
      <c r="T129" s="6">
        <v>0</v>
      </c>
      <c r="U129" s="6">
        <v>588882.90042120568</v>
      </c>
      <c r="V129" s="7">
        <f t="shared" si="1"/>
        <v>12688215.792165875</v>
      </c>
    </row>
    <row r="130" spans="1:22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5" t="s">
        <v>254</v>
      </c>
      <c r="F130" s="15" t="s">
        <v>767</v>
      </c>
      <c r="G130" s="5">
        <v>0</v>
      </c>
      <c r="H130" s="5">
        <v>0</v>
      </c>
      <c r="I130" s="5">
        <v>30319571.653612699</v>
      </c>
      <c r="J130" s="5">
        <v>2738041.5022624</v>
      </c>
      <c r="K130" s="5">
        <v>1734463.8823529</v>
      </c>
      <c r="L130" s="5">
        <v>0</v>
      </c>
      <c r="M130" s="5">
        <v>0</v>
      </c>
      <c r="N130" s="6">
        <v>24251713.974369299</v>
      </c>
      <c r="O130" s="6">
        <v>0</v>
      </c>
      <c r="P130" s="6">
        <v>0</v>
      </c>
      <c r="Q130" s="6">
        <v>-229407.35148301168</v>
      </c>
      <c r="R130" s="6">
        <v>0</v>
      </c>
      <c r="S130" s="6">
        <v>0</v>
      </c>
      <c r="T130" s="6">
        <v>0</v>
      </c>
      <c r="U130" s="6">
        <v>843904.98</v>
      </c>
      <c r="V130" s="7">
        <f t="shared" si="1"/>
        <v>59658288.64111428</v>
      </c>
    </row>
    <row r="131" spans="1:22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5" t="s">
        <v>257</v>
      </c>
      <c r="F131" s="15" t="s">
        <v>767</v>
      </c>
      <c r="G131" s="5">
        <v>0</v>
      </c>
      <c r="H131" s="5">
        <v>0</v>
      </c>
      <c r="I131" s="5">
        <v>50910679.790381685</v>
      </c>
      <c r="J131" s="5">
        <v>2664608.6787330001</v>
      </c>
      <c r="K131" s="5">
        <v>1793362.8235293999</v>
      </c>
      <c r="L131" s="5">
        <v>0</v>
      </c>
      <c r="M131" s="5">
        <v>0</v>
      </c>
      <c r="N131" s="6">
        <v>21563187.807573546</v>
      </c>
      <c r="O131" s="6">
        <v>0</v>
      </c>
      <c r="P131" s="6">
        <v>0</v>
      </c>
      <c r="Q131" s="6">
        <v>-9453391.2106491234</v>
      </c>
      <c r="R131" s="6">
        <v>0</v>
      </c>
      <c r="S131" s="6">
        <v>0</v>
      </c>
      <c r="T131" s="6">
        <v>0</v>
      </c>
      <c r="U131" s="6">
        <v>1136622.5444648664</v>
      </c>
      <c r="V131" s="7">
        <f t="shared" si="1"/>
        <v>68615070.434033379</v>
      </c>
    </row>
    <row r="132" spans="1:22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5" t="s">
        <v>258</v>
      </c>
      <c r="F132" s="15" t="s">
        <v>767</v>
      </c>
      <c r="G132" s="5">
        <v>0</v>
      </c>
      <c r="H132" s="5">
        <v>0</v>
      </c>
      <c r="I132" s="5">
        <v>133739642.82030517</v>
      </c>
      <c r="J132" s="5">
        <v>7635175.0045248</v>
      </c>
      <c r="K132" s="5">
        <v>4736923.3665159</v>
      </c>
      <c r="L132" s="5">
        <v>0</v>
      </c>
      <c r="M132" s="5">
        <v>0</v>
      </c>
      <c r="N132" s="6">
        <v>63335699.566031404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3708136.9494080921</v>
      </c>
      <c r="V132" s="7">
        <f t="shared" si="1"/>
        <v>213155577.70678535</v>
      </c>
    </row>
    <row r="133" spans="1:22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5" t="s">
        <v>259</v>
      </c>
      <c r="F133" s="15" t="s">
        <v>767</v>
      </c>
      <c r="G133" s="5">
        <v>0</v>
      </c>
      <c r="H133" s="5">
        <v>0</v>
      </c>
      <c r="I133" s="5">
        <v>135412658.10042152</v>
      </c>
      <c r="J133" s="5">
        <v>9227249.6108598001</v>
      </c>
      <c r="K133" s="5">
        <v>5461899.2126697004</v>
      </c>
      <c r="L133" s="5">
        <v>0</v>
      </c>
      <c r="M133" s="5">
        <v>0</v>
      </c>
      <c r="N133" s="6">
        <v>80761047.101379648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3876327.8061270416</v>
      </c>
      <c r="V133" s="7">
        <f t="shared" si="1"/>
        <v>234739181.8314577</v>
      </c>
    </row>
    <row r="134" spans="1:22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5" t="s">
        <v>262</v>
      </c>
      <c r="F134" s="15" t="s">
        <v>767</v>
      </c>
      <c r="G134" s="5">
        <v>0</v>
      </c>
      <c r="H134" s="5">
        <v>0</v>
      </c>
      <c r="I134" s="5">
        <v>149588418.98228675</v>
      </c>
      <c r="J134" s="5">
        <v>8521386.8235293999</v>
      </c>
      <c r="K134" s="5">
        <v>2581561.1583710001</v>
      </c>
      <c r="L134" s="5">
        <v>0</v>
      </c>
      <c r="M134" s="5">
        <v>0</v>
      </c>
      <c r="N134" s="6">
        <v>64690369.614971042</v>
      </c>
      <c r="O134" s="6">
        <v>0</v>
      </c>
      <c r="P134" s="6">
        <v>0</v>
      </c>
      <c r="Q134" s="6">
        <v>0</v>
      </c>
      <c r="R134" s="6">
        <v>12394714.257184776</v>
      </c>
      <c r="S134" s="6">
        <v>0</v>
      </c>
      <c r="T134" s="6">
        <v>0</v>
      </c>
      <c r="U134" s="6">
        <v>4542804</v>
      </c>
      <c r="V134" s="7">
        <f t="shared" si="1"/>
        <v>242319254.83634296</v>
      </c>
    </row>
    <row r="135" spans="1:22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5" t="s">
        <v>265</v>
      </c>
      <c r="F135" s="15" t="s">
        <v>767</v>
      </c>
      <c r="G135" s="5">
        <v>0</v>
      </c>
      <c r="H135" s="5">
        <v>0</v>
      </c>
      <c r="I135" s="5">
        <v>133427875.91149849</v>
      </c>
      <c r="J135" s="5">
        <v>9934621.2398189995</v>
      </c>
      <c r="K135" s="5">
        <v>2428797.239819</v>
      </c>
      <c r="L135" s="5">
        <v>0</v>
      </c>
      <c r="M135" s="5">
        <v>0</v>
      </c>
      <c r="N135" s="6">
        <v>77695616.860209405</v>
      </c>
      <c r="O135" s="6">
        <v>0</v>
      </c>
      <c r="P135" s="6">
        <v>0</v>
      </c>
      <c r="Q135" s="6">
        <v>0</v>
      </c>
      <c r="R135" s="6">
        <v>10998126.735248461</v>
      </c>
      <c r="S135" s="6">
        <v>0</v>
      </c>
      <c r="T135" s="6">
        <v>0</v>
      </c>
      <c r="U135" s="6">
        <v>3796856.82</v>
      </c>
      <c r="V135" s="7">
        <f t="shared" si="1"/>
        <v>238281894.80659431</v>
      </c>
    </row>
    <row r="136" spans="1:22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5" t="s">
        <v>268</v>
      </c>
      <c r="F136" s="15" t="s">
        <v>768</v>
      </c>
      <c r="G136" s="5">
        <v>0</v>
      </c>
      <c r="H136" s="5">
        <v>0</v>
      </c>
      <c r="I136" s="5">
        <v>74617862.717544228</v>
      </c>
      <c r="J136" s="5">
        <v>5388488.3529412001</v>
      </c>
      <c r="K136" s="5">
        <v>2914211.040724</v>
      </c>
      <c r="L136" s="5">
        <v>0</v>
      </c>
      <c r="M136" s="5">
        <v>0</v>
      </c>
      <c r="N136" s="6">
        <v>48941946.605749361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3113294.3965726062</v>
      </c>
      <c r="V136" s="7">
        <f t="shared" ref="V136:V199" si="2">+SUM(G136:U136)</f>
        <v>134975803.11353141</v>
      </c>
    </row>
    <row r="137" spans="1:22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5" t="s">
        <v>269</v>
      </c>
      <c r="F137" s="15" t="s">
        <v>768</v>
      </c>
      <c r="G137" s="5">
        <v>0</v>
      </c>
      <c r="H137" s="5">
        <v>0</v>
      </c>
      <c r="I137" s="5">
        <v>37190674.887100704</v>
      </c>
      <c r="J137" s="5">
        <v>1520344.199095</v>
      </c>
      <c r="K137" s="5">
        <v>857501.67420814</v>
      </c>
      <c r="L137" s="5">
        <v>0</v>
      </c>
      <c r="M137" s="5">
        <v>0</v>
      </c>
      <c r="N137" s="6">
        <v>13033261.901374279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1466971.3834273941</v>
      </c>
      <c r="V137" s="7">
        <f t="shared" si="2"/>
        <v>54068754.045205526</v>
      </c>
    </row>
    <row r="138" spans="1:22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5" t="s">
        <v>270</v>
      </c>
      <c r="F138" s="15" t="s">
        <v>767</v>
      </c>
      <c r="G138" s="5">
        <v>0</v>
      </c>
      <c r="H138" s="5">
        <v>0</v>
      </c>
      <c r="I138" s="5">
        <v>29270011.793178424</v>
      </c>
      <c r="J138" s="5">
        <v>2143212.7873303001</v>
      </c>
      <c r="K138" s="5">
        <v>710053.70135747001</v>
      </c>
      <c r="L138" s="5">
        <v>0</v>
      </c>
      <c r="M138" s="5">
        <v>0</v>
      </c>
      <c r="N138" s="6">
        <v>15438082.548383655</v>
      </c>
      <c r="O138" s="6">
        <v>0</v>
      </c>
      <c r="P138" s="6">
        <v>0</v>
      </c>
      <c r="Q138" s="6">
        <v>0</v>
      </c>
      <c r="R138" s="6">
        <v>2196253.4074203516</v>
      </c>
      <c r="S138" s="6">
        <v>0</v>
      </c>
      <c r="T138" s="6">
        <v>0</v>
      </c>
      <c r="U138" s="6">
        <v>884349.65504543437</v>
      </c>
      <c r="V138" s="7">
        <f t="shared" si="2"/>
        <v>50641963.892715633</v>
      </c>
    </row>
    <row r="139" spans="1:22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5" t="s">
        <v>271</v>
      </c>
      <c r="F139" s="15" t="s">
        <v>767</v>
      </c>
      <c r="G139" s="5">
        <v>0</v>
      </c>
      <c r="H139" s="5">
        <v>0</v>
      </c>
      <c r="I139" s="5">
        <v>3818975.8943984667</v>
      </c>
      <c r="J139" s="5">
        <v>426520.28054299002</v>
      </c>
      <c r="K139" s="5">
        <v>156668.42533937001</v>
      </c>
      <c r="L139" s="5">
        <v>0</v>
      </c>
      <c r="M139" s="5">
        <v>0</v>
      </c>
      <c r="N139" s="6">
        <v>3522016.1968578231</v>
      </c>
      <c r="O139" s="6">
        <v>0</v>
      </c>
      <c r="P139" s="6">
        <v>0</v>
      </c>
      <c r="Q139" s="6">
        <v>3128040.6333993506</v>
      </c>
      <c r="R139" s="6">
        <v>314534.4050710373</v>
      </c>
      <c r="S139" s="6">
        <v>0</v>
      </c>
      <c r="T139" s="6">
        <v>0</v>
      </c>
      <c r="U139" s="6">
        <v>126651.31978154044</v>
      </c>
      <c r="V139" s="7">
        <f t="shared" si="2"/>
        <v>11493407.155390577</v>
      </c>
    </row>
    <row r="140" spans="1:22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5" t="s">
        <v>272</v>
      </c>
      <c r="F140" s="15" t="s">
        <v>768</v>
      </c>
      <c r="G140" s="5">
        <v>0</v>
      </c>
      <c r="H140" s="5">
        <v>0</v>
      </c>
      <c r="I140" s="5">
        <v>7607812.4422002621</v>
      </c>
      <c r="J140" s="5">
        <v>692024.96832580003</v>
      </c>
      <c r="K140" s="5">
        <v>388870.51583709999</v>
      </c>
      <c r="L140" s="5">
        <v>0</v>
      </c>
      <c r="M140" s="5">
        <v>0</v>
      </c>
      <c r="N140" s="6">
        <v>5208486.7683210941</v>
      </c>
      <c r="O140" s="6">
        <v>0</v>
      </c>
      <c r="P140" s="6">
        <v>0</v>
      </c>
      <c r="Q140" s="6">
        <v>0</v>
      </c>
      <c r="R140" s="6">
        <v>741480.67760030436</v>
      </c>
      <c r="S140" s="6">
        <v>0</v>
      </c>
      <c r="T140" s="6">
        <v>0</v>
      </c>
      <c r="U140" s="6">
        <v>298625.02517302526</v>
      </c>
      <c r="V140" s="7">
        <f t="shared" si="2"/>
        <v>14937300.397457585</v>
      </c>
    </row>
    <row r="141" spans="1:22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5" t="s">
        <v>275</v>
      </c>
      <c r="F141" s="15" t="s">
        <v>767</v>
      </c>
      <c r="G141" s="5">
        <v>0</v>
      </c>
      <c r="H141" s="5">
        <v>0</v>
      </c>
      <c r="I141" s="5">
        <v>41845447.464793608</v>
      </c>
      <c r="J141" s="5">
        <v>4482306.8416288998</v>
      </c>
      <c r="K141" s="5">
        <v>1905104.8054299001</v>
      </c>
      <c r="L141" s="5">
        <v>0</v>
      </c>
      <c r="M141" s="5">
        <v>0</v>
      </c>
      <c r="N141" s="6">
        <v>36356069.742192715</v>
      </c>
      <c r="O141" s="6">
        <v>0</v>
      </c>
      <c r="P141" s="6">
        <v>0</v>
      </c>
      <c r="Q141" s="6">
        <v>-4294637.6449144324</v>
      </c>
      <c r="R141" s="6">
        <v>0</v>
      </c>
      <c r="S141" s="6">
        <v>0</v>
      </c>
      <c r="T141" s="6">
        <v>0</v>
      </c>
      <c r="U141" s="6">
        <v>1245737.9260627183</v>
      </c>
      <c r="V141" s="7">
        <f t="shared" si="2"/>
        <v>81540029.135193408</v>
      </c>
    </row>
    <row r="142" spans="1:22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5" t="s">
        <v>276</v>
      </c>
      <c r="F142" s="15" t="s">
        <v>767</v>
      </c>
      <c r="G142" s="5">
        <v>0</v>
      </c>
      <c r="H142" s="5">
        <v>0</v>
      </c>
      <c r="I142" s="5">
        <v>134492381.52171171</v>
      </c>
      <c r="J142" s="5">
        <v>11004341.230768999</v>
      </c>
      <c r="K142" s="5">
        <v>5537805.3846153999</v>
      </c>
      <c r="L142" s="5">
        <v>0</v>
      </c>
      <c r="M142" s="5">
        <v>0</v>
      </c>
      <c r="N142" s="6">
        <v>83741245.455140918</v>
      </c>
      <c r="O142" s="6">
        <v>0</v>
      </c>
      <c r="P142" s="6">
        <v>0</v>
      </c>
      <c r="Q142" s="6">
        <v>-1940641.4582011115</v>
      </c>
      <c r="R142" s="6">
        <v>0</v>
      </c>
      <c r="S142" s="6">
        <v>0</v>
      </c>
      <c r="T142" s="6">
        <v>0</v>
      </c>
      <c r="U142" s="6">
        <v>3773938.6851513088</v>
      </c>
      <c r="V142" s="7">
        <f t="shared" si="2"/>
        <v>236609070.81918722</v>
      </c>
    </row>
    <row r="143" spans="1:22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5" t="s">
        <v>277</v>
      </c>
      <c r="F143" s="15" t="s">
        <v>767</v>
      </c>
      <c r="G143" s="5">
        <v>0</v>
      </c>
      <c r="H143" s="5">
        <v>0</v>
      </c>
      <c r="I143" s="5">
        <v>39850886.570290715</v>
      </c>
      <c r="J143" s="5">
        <v>5123408.2805430004</v>
      </c>
      <c r="K143" s="5">
        <v>2486792.0180996</v>
      </c>
      <c r="L143" s="5">
        <v>0</v>
      </c>
      <c r="M143" s="5">
        <v>0</v>
      </c>
      <c r="N143" s="6">
        <v>43651818.687540688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1662107.1465440756</v>
      </c>
      <c r="V143" s="7">
        <f t="shared" si="2"/>
        <v>92775012.703018069</v>
      </c>
    </row>
    <row r="144" spans="1:22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5" t="s">
        <v>278</v>
      </c>
      <c r="F144" s="15" t="s">
        <v>767</v>
      </c>
      <c r="G144" s="5">
        <v>0</v>
      </c>
      <c r="H144" s="5">
        <v>0</v>
      </c>
      <c r="I144" s="5">
        <v>42293320.091054231</v>
      </c>
      <c r="J144" s="5">
        <v>2516278.5791854998</v>
      </c>
      <c r="K144" s="5">
        <v>1385393.0316742</v>
      </c>
      <c r="L144" s="5">
        <v>0</v>
      </c>
      <c r="M144" s="5">
        <v>0</v>
      </c>
      <c r="N144" s="6">
        <v>21998273.845335625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1167386.1527237778</v>
      </c>
      <c r="V144" s="7">
        <f t="shared" si="2"/>
        <v>69360651.69997333</v>
      </c>
    </row>
    <row r="145" spans="1:22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5" t="s">
        <v>279</v>
      </c>
      <c r="F145" s="15" t="s">
        <v>767</v>
      </c>
      <c r="G145" s="5">
        <v>0</v>
      </c>
      <c r="H145" s="5">
        <v>0</v>
      </c>
      <c r="I145" s="5">
        <v>39658052.181185104</v>
      </c>
      <c r="J145" s="5">
        <v>5148076.8597285002</v>
      </c>
      <c r="K145" s="5">
        <v>2624706.6244343999</v>
      </c>
      <c r="L145" s="5">
        <v>0</v>
      </c>
      <c r="M145" s="5">
        <v>0</v>
      </c>
      <c r="N145" s="6">
        <v>61423801.202924907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1519344.0895181196</v>
      </c>
      <c r="V145" s="7">
        <f t="shared" si="2"/>
        <v>110373980.95779102</v>
      </c>
    </row>
    <row r="146" spans="1:22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5" t="s">
        <v>280</v>
      </c>
      <c r="F146" s="15" t="s">
        <v>767</v>
      </c>
      <c r="G146" s="5">
        <v>0</v>
      </c>
      <c r="H146" s="5">
        <v>0</v>
      </c>
      <c r="I146" s="5">
        <v>76162995.547678441</v>
      </c>
      <c r="J146" s="5">
        <v>5985515.5294118002</v>
      </c>
      <c r="K146" s="5">
        <v>1773787.1312217</v>
      </c>
      <c r="L146" s="5">
        <v>0</v>
      </c>
      <c r="M146" s="5">
        <v>0</v>
      </c>
      <c r="N146" s="6">
        <v>44603084.45051156</v>
      </c>
      <c r="O146" s="6">
        <v>0</v>
      </c>
      <c r="P146" s="6">
        <v>0</v>
      </c>
      <c r="Q146" s="6">
        <v>-6328217.5084132859</v>
      </c>
      <c r="R146" s="6">
        <v>5422576.4511242965</v>
      </c>
      <c r="S146" s="6">
        <v>0</v>
      </c>
      <c r="T146" s="6">
        <v>0</v>
      </c>
      <c r="U146" s="6">
        <v>1987363.2524148654</v>
      </c>
      <c r="V146" s="7">
        <f t="shared" si="2"/>
        <v>129607104.85394937</v>
      </c>
    </row>
    <row r="147" spans="1:22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5" t="s">
        <v>281</v>
      </c>
      <c r="F147" s="15" t="s">
        <v>767</v>
      </c>
      <c r="G147" s="5">
        <v>0</v>
      </c>
      <c r="H147" s="5">
        <v>0</v>
      </c>
      <c r="I147" s="5">
        <v>153264831.84325856</v>
      </c>
      <c r="J147" s="5">
        <v>10167789.085973</v>
      </c>
      <c r="K147" s="5">
        <v>3046496.7873303001</v>
      </c>
      <c r="L147" s="5">
        <v>0</v>
      </c>
      <c r="M147" s="5">
        <v>0</v>
      </c>
      <c r="N147" s="6">
        <v>87312614.070564434</v>
      </c>
      <c r="O147" s="6">
        <v>0</v>
      </c>
      <c r="P147" s="6">
        <v>0</v>
      </c>
      <c r="Q147" s="6">
        <v>0</v>
      </c>
      <c r="R147" s="6">
        <v>13212113.356353605</v>
      </c>
      <c r="S147" s="6">
        <v>0</v>
      </c>
      <c r="T147" s="6">
        <v>0</v>
      </c>
      <c r="U147" s="6">
        <v>4842212.7023608312</v>
      </c>
      <c r="V147" s="7">
        <f t="shared" si="2"/>
        <v>271846057.84584075</v>
      </c>
    </row>
    <row r="148" spans="1:22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5" t="s">
        <v>282</v>
      </c>
      <c r="F148" s="15" t="s">
        <v>768</v>
      </c>
      <c r="G148" s="5">
        <v>0</v>
      </c>
      <c r="H148" s="5">
        <v>0</v>
      </c>
      <c r="I148" s="5">
        <v>8801346.201198142</v>
      </c>
      <c r="J148" s="5">
        <v>749801.68325790996</v>
      </c>
      <c r="K148" s="5">
        <v>247093.42081447999</v>
      </c>
      <c r="L148" s="5">
        <v>0</v>
      </c>
      <c r="M148" s="5">
        <v>0</v>
      </c>
      <c r="N148" s="6">
        <v>7415508.0520518674</v>
      </c>
      <c r="O148" s="6">
        <v>0</v>
      </c>
      <c r="P148" s="6">
        <v>0</v>
      </c>
      <c r="Q148" s="6">
        <v>0</v>
      </c>
      <c r="R148" s="6">
        <v>831414.43839969591</v>
      </c>
      <c r="S148" s="6">
        <v>0</v>
      </c>
      <c r="T148" s="6">
        <v>0</v>
      </c>
      <c r="U148" s="6">
        <v>304771.20522430353</v>
      </c>
      <c r="V148" s="7">
        <f t="shared" si="2"/>
        <v>18349935.000946395</v>
      </c>
    </row>
    <row r="149" spans="1:22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5" t="s">
        <v>283</v>
      </c>
      <c r="F149" s="15" t="s">
        <v>767</v>
      </c>
      <c r="G149" s="5">
        <v>0</v>
      </c>
      <c r="H149" s="5">
        <v>0</v>
      </c>
      <c r="I149" s="5">
        <v>84096082.508712828</v>
      </c>
      <c r="J149" s="5">
        <v>7522934</v>
      </c>
      <c r="K149" s="5">
        <v>3649738.2171946</v>
      </c>
      <c r="L149" s="5">
        <v>0</v>
      </c>
      <c r="M149" s="5">
        <v>0</v>
      </c>
      <c r="N149" s="6">
        <v>71786676.849459499</v>
      </c>
      <c r="O149" s="6">
        <v>0</v>
      </c>
      <c r="P149" s="6">
        <v>0</v>
      </c>
      <c r="Q149" s="6">
        <v>-28300046.931402374</v>
      </c>
      <c r="R149" s="6">
        <v>0</v>
      </c>
      <c r="S149" s="6">
        <v>0</v>
      </c>
      <c r="T149" s="6">
        <v>0</v>
      </c>
      <c r="U149" s="6">
        <v>1784557.08</v>
      </c>
      <c r="V149" s="7">
        <f t="shared" si="2"/>
        <v>140539941.72396454</v>
      </c>
    </row>
    <row r="150" spans="1:22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5" t="s">
        <v>284</v>
      </c>
      <c r="F150" s="15" t="s">
        <v>767</v>
      </c>
      <c r="G150" s="5">
        <v>0</v>
      </c>
      <c r="H150" s="5">
        <v>0</v>
      </c>
      <c r="I150" s="5">
        <v>39972983.958410099</v>
      </c>
      <c r="J150" s="5">
        <v>1789896.3348415999</v>
      </c>
      <c r="K150" s="5">
        <v>969166.28054298996</v>
      </c>
      <c r="L150" s="5">
        <v>0</v>
      </c>
      <c r="M150" s="5">
        <v>0</v>
      </c>
      <c r="N150" s="6">
        <v>14432070.120663006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1180353.6000000001</v>
      </c>
      <c r="V150" s="7">
        <f t="shared" si="2"/>
        <v>58344470.294457696</v>
      </c>
    </row>
    <row r="151" spans="1:22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5" t="s">
        <v>287</v>
      </c>
      <c r="F151" s="15" t="s">
        <v>767</v>
      </c>
      <c r="G151" s="5">
        <v>0</v>
      </c>
      <c r="H151" s="5">
        <v>0</v>
      </c>
      <c r="I151" s="5">
        <v>64835907.746035345</v>
      </c>
      <c r="J151" s="5">
        <v>4286614.8325792002</v>
      </c>
      <c r="K151" s="5">
        <v>2194079.6832579002</v>
      </c>
      <c r="L151" s="5">
        <v>0</v>
      </c>
      <c r="M151" s="5">
        <v>0</v>
      </c>
      <c r="N151" s="6">
        <v>30670397.927832451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103232870.1897049</v>
      </c>
    </row>
    <row r="152" spans="1:22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5" t="s">
        <v>288</v>
      </c>
      <c r="F152" s="15" t="s">
        <v>767</v>
      </c>
      <c r="G152" s="5">
        <v>0</v>
      </c>
      <c r="H152" s="5">
        <v>0</v>
      </c>
      <c r="I152" s="5">
        <v>88250668.944315523</v>
      </c>
      <c r="J152" s="5">
        <v>4787364.5701356996</v>
      </c>
      <c r="K152" s="5">
        <v>2842261.6289593</v>
      </c>
      <c r="L152" s="5">
        <v>0</v>
      </c>
      <c r="M152" s="5">
        <v>0</v>
      </c>
      <c r="N152" s="6">
        <v>42262328.966764897</v>
      </c>
      <c r="O152" s="6">
        <v>0</v>
      </c>
      <c r="P152" s="6">
        <v>0</v>
      </c>
      <c r="Q152" s="6">
        <v>-21606096.693896249</v>
      </c>
      <c r="R152" s="6">
        <v>0</v>
      </c>
      <c r="S152" s="6">
        <v>0</v>
      </c>
      <c r="T152" s="6">
        <v>0</v>
      </c>
      <c r="U152" s="6">
        <v>2045406.8869236915</v>
      </c>
      <c r="V152" s="7">
        <f t="shared" si="2"/>
        <v>118581934.30320287</v>
      </c>
    </row>
    <row r="153" spans="1:22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5" t="s">
        <v>289</v>
      </c>
      <c r="F153" s="15" t="s">
        <v>767</v>
      </c>
      <c r="G153" s="5">
        <v>0</v>
      </c>
      <c r="H153" s="5">
        <v>0</v>
      </c>
      <c r="I153" s="5">
        <v>36962020.141073495</v>
      </c>
      <c r="J153" s="5">
        <v>3885314.6153846001</v>
      </c>
      <c r="K153" s="5">
        <v>1883704.7239818999</v>
      </c>
      <c r="L153" s="5">
        <v>0</v>
      </c>
      <c r="M153" s="5">
        <v>0</v>
      </c>
      <c r="N153" s="6">
        <v>33356379.448834751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877656.67307630891</v>
      </c>
      <c r="V153" s="7">
        <f t="shared" si="2"/>
        <v>76965075.602351055</v>
      </c>
    </row>
    <row r="154" spans="1:22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5" t="s">
        <v>290</v>
      </c>
      <c r="F154" s="15" t="s">
        <v>767</v>
      </c>
      <c r="G154" s="5">
        <v>0</v>
      </c>
      <c r="H154" s="5">
        <v>0</v>
      </c>
      <c r="I154" s="5">
        <v>19138163.52575621</v>
      </c>
      <c r="J154" s="5">
        <v>1429915.6108597</v>
      </c>
      <c r="K154" s="5">
        <v>868809.98190044996</v>
      </c>
      <c r="L154" s="5">
        <v>0</v>
      </c>
      <c r="M154" s="5">
        <v>0</v>
      </c>
      <c r="N154" s="6">
        <v>21618922.807997558</v>
      </c>
      <c r="O154" s="6">
        <v>0</v>
      </c>
      <c r="P154" s="6">
        <v>0</v>
      </c>
      <c r="Q154" s="6">
        <v>-9602446.4891214669</v>
      </c>
      <c r="R154" s="6">
        <v>0</v>
      </c>
      <c r="S154" s="6">
        <v>0</v>
      </c>
      <c r="T154" s="6">
        <v>0</v>
      </c>
      <c r="U154" s="6">
        <v>459325.75894114329</v>
      </c>
      <c r="V154" s="7">
        <f t="shared" si="2"/>
        <v>33912691.196333595</v>
      </c>
    </row>
    <row r="155" spans="1:22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5" t="s">
        <v>291</v>
      </c>
      <c r="F155" s="15" t="s">
        <v>767</v>
      </c>
      <c r="G155" s="5">
        <v>0</v>
      </c>
      <c r="H155" s="5">
        <v>0</v>
      </c>
      <c r="I155" s="5">
        <v>62335082.942553453</v>
      </c>
      <c r="J155" s="5">
        <v>4486684.8959275996</v>
      </c>
      <c r="K155" s="5">
        <v>2400618.5158370999</v>
      </c>
      <c r="L155" s="5">
        <v>0</v>
      </c>
      <c r="M155" s="5">
        <v>0</v>
      </c>
      <c r="N155" s="6">
        <v>40616079.795384228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1867444.2410588569</v>
      </c>
      <c r="V155" s="7">
        <f t="shared" si="2"/>
        <v>111705910.39076124</v>
      </c>
    </row>
    <row r="156" spans="1:22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5" t="s">
        <v>294</v>
      </c>
      <c r="F156" s="15" t="s">
        <v>767</v>
      </c>
      <c r="G156" s="5">
        <v>0</v>
      </c>
      <c r="H156" s="5">
        <v>0</v>
      </c>
      <c r="I156" s="5">
        <v>173842080.03509039</v>
      </c>
      <c r="J156" s="5">
        <v>11399655.330317</v>
      </c>
      <c r="K156" s="5">
        <v>5205920.479638</v>
      </c>
      <c r="L156" s="5">
        <v>0</v>
      </c>
      <c r="M156" s="5">
        <v>0</v>
      </c>
      <c r="N156" s="6">
        <v>93436117.138047755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4562838</v>
      </c>
      <c r="V156" s="7">
        <f t="shared" si="2"/>
        <v>288446610.98309314</v>
      </c>
    </row>
    <row r="157" spans="1:22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5" t="s">
        <v>297</v>
      </c>
      <c r="F157" s="15" t="s">
        <v>767</v>
      </c>
      <c r="G157" s="5">
        <v>0</v>
      </c>
      <c r="H157" s="5">
        <v>0</v>
      </c>
      <c r="I157" s="5">
        <v>12362859.663093088</v>
      </c>
      <c r="J157" s="5">
        <v>772914.18099547003</v>
      </c>
      <c r="K157" s="5">
        <v>505412.19004525</v>
      </c>
      <c r="L157" s="5">
        <v>0</v>
      </c>
      <c r="M157" s="5">
        <v>0</v>
      </c>
      <c r="N157" s="6">
        <v>6691801.507242254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20582477.596905995</v>
      </c>
    </row>
    <row r="158" spans="1:22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5" t="s">
        <v>298</v>
      </c>
      <c r="F158" s="15" t="s">
        <v>767</v>
      </c>
      <c r="G158" s="5">
        <v>0</v>
      </c>
      <c r="H158" s="5">
        <v>0</v>
      </c>
      <c r="I158" s="5">
        <v>16074462.029506814</v>
      </c>
      <c r="J158" s="5">
        <v>1809579.7918552</v>
      </c>
      <c r="K158" s="5">
        <v>1038867.9004525</v>
      </c>
      <c r="L158" s="5">
        <v>0</v>
      </c>
      <c r="M158" s="5">
        <v>0</v>
      </c>
      <c r="N158" s="6">
        <v>16482378.527196454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35744092.193481036</v>
      </c>
    </row>
    <row r="159" spans="1:22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5" t="s">
        <v>301</v>
      </c>
      <c r="F159" s="15" t="s">
        <v>767</v>
      </c>
      <c r="G159" s="5">
        <v>0</v>
      </c>
      <c r="H159" s="5">
        <v>0</v>
      </c>
      <c r="I159" s="5">
        <v>77293837.601348042</v>
      </c>
      <c r="J159" s="5">
        <v>6246971.8733032001</v>
      </c>
      <c r="K159" s="5">
        <v>2719245.9819005001</v>
      </c>
      <c r="L159" s="5">
        <v>0</v>
      </c>
      <c r="M159" s="5">
        <v>0</v>
      </c>
      <c r="N159" s="6">
        <v>54240241.702217832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1912486.8599999999</v>
      </c>
      <c r="V159" s="7">
        <f t="shared" si="2"/>
        <v>142412784.01876959</v>
      </c>
    </row>
    <row r="160" spans="1:22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5" t="s">
        <v>304</v>
      </c>
      <c r="F160" s="15" t="s">
        <v>767</v>
      </c>
      <c r="G160" s="5">
        <v>0</v>
      </c>
      <c r="H160" s="5">
        <v>0</v>
      </c>
      <c r="I160" s="5">
        <v>18232769.82487331</v>
      </c>
      <c r="J160" s="5">
        <v>747295.74660633004</v>
      </c>
      <c r="K160" s="5">
        <v>444346.15384614997</v>
      </c>
      <c r="L160" s="5">
        <v>0</v>
      </c>
      <c r="M160" s="5">
        <v>0</v>
      </c>
      <c r="N160" s="6">
        <v>5915961.3710868424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458136</v>
      </c>
      <c r="V160" s="7">
        <f t="shared" si="2"/>
        <v>25798509.096412633</v>
      </c>
    </row>
    <row r="161" spans="1:22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5" t="s">
        <v>307</v>
      </c>
      <c r="F161" s="15" t="s">
        <v>767</v>
      </c>
      <c r="G161" s="5">
        <v>0</v>
      </c>
      <c r="H161" s="5">
        <v>0</v>
      </c>
      <c r="I161" s="5">
        <v>81687147.089025676</v>
      </c>
      <c r="J161" s="5">
        <v>2696652.760181</v>
      </c>
      <c r="K161" s="5">
        <v>1782537.0045249001</v>
      </c>
      <c r="L161" s="5">
        <v>0</v>
      </c>
      <c r="M161" s="5">
        <v>0</v>
      </c>
      <c r="N161" s="6">
        <v>21934785.53962126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2127214.6661946843</v>
      </c>
      <c r="V161" s="7">
        <f t="shared" si="2"/>
        <v>110228337.05954751</v>
      </c>
    </row>
    <row r="162" spans="1:22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5" t="s">
        <v>308</v>
      </c>
      <c r="F162" s="15" t="s">
        <v>767</v>
      </c>
      <c r="G162" s="5">
        <v>0</v>
      </c>
      <c r="H162" s="5">
        <v>0</v>
      </c>
      <c r="I162" s="5">
        <v>50614034.740164362</v>
      </c>
      <c r="J162" s="5">
        <v>2350278.2895928002</v>
      </c>
      <c r="K162" s="5">
        <v>1205035.2488688</v>
      </c>
      <c r="L162" s="5">
        <v>0</v>
      </c>
      <c r="M162" s="5">
        <v>0</v>
      </c>
      <c r="N162" s="6">
        <v>20261447.924666826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1335930.225352847</v>
      </c>
      <c r="V162" s="7">
        <f t="shared" si="2"/>
        <v>75766726.428645641</v>
      </c>
    </row>
    <row r="163" spans="1:22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5" t="s">
        <v>309</v>
      </c>
      <c r="F163" s="15" t="s">
        <v>767</v>
      </c>
      <c r="G163" s="5">
        <v>0</v>
      </c>
      <c r="H163" s="5">
        <v>0</v>
      </c>
      <c r="I163" s="5">
        <v>58567111.838756576</v>
      </c>
      <c r="J163" s="5">
        <v>4196985.4932126999</v>
      </c>
      <c r="K163" s="5">
        <v>3067086.1628959002</v>
      </c>
      <c r="L163" s="5">
        <v>0</v>
      </c>
      <c r="M163" s="5">
        <v>0</v>
      </c>
      <c r="N163" s="6">
        <v>36292547.523956016</v>
      </c>
      <c r="O163" s="6">
        <v>0</v>
      </c>
      <c r="P163" s="6">
        <v>0</v>
      </c>
      <c r="Q163" s="6">
        <v>15737667.712397084</v>
      </c>
      <c r="R163" s="6">
        <v>0</v>
      </c>
      <c r="S163" s="6">
        <v>0</v>
      </c>
      <c r="T163" s="6">
        <v>0</v>
      </c>
      <c r="U163" s="6">
        <v>1635148.468452469</v>
      </c>
      <c r="V163" s="7">
        <f t="shared" si="2"/>
        <v>119496547.19967075</v>
      </c>
    </row>
    <row r="164" spans="1:22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5" t="s">
        <v>312</v>
      </c>
      <c r="F164" s="15" t="s">
        <v>767</v>
      </c>
      <c r="G164" s="5">
        <v>0</v>
      </c>
      <c r="H164" s="5">
        <v>0</v>
      </c>
      <c r="I164" s="5">
        <v>109327701.04406613</v>
      </c>
      <c r="J164" s="5">
        <v>8473467.3393664993</v>
      </c>
      <c r="K164" s="5">
        <v>2963801.5656109001</v>
      </c>
      <c r="L164" s="5">
        <v>0</v>
      </c>
      <c r="M164" s="5">
        <v>0</v>
      </c>
      <c r="N164" s="6">
        <v>58275620.331516951</v>
      </c>
      <c r="O164" s="6">
        <v>0</v>
      </c>
      <c r="P164" s="6">
        <v>0</v>
      </c>
      <c r="Q164" s="6">
        <v>-5498715.4529950768</v>
      </c>
      <c r="R164" s="6">
        <v>0</v>
      </c>
      <c r="S164" s="6">
        <v>0</v>
      </c>
      <c r="T164" s="6">
        <v>0</v>
      </c>
      <c r="U164" s="6">
        <v>2902034.7</v>
      </c>
      <c r="V164" s="7">
        <f t="shared" si="2"/>
        <v>176443909.52756542</v>
      </c>
    </row>
    <row r="165" spans="1:22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5" t="s">
        <v>315</v>
      </c>
      <c r="F165" s="15" t="s">
        <v>767</v>
      </c>
      <c r="G165" s="5">
        <v>0</v>
      </c>
      <c r="H165" s="5">
        <v>0</v>
      </c>
      <c r="I165" s="5">
        <v>94762420.567577183</v>
      </c>
      <c r="J165" s="5">
        <v>8353962.8416290004</v>
      </c>
      <c r="K165" s="5">
        <v>4114245.4389140001</v>
      </c>
      <c r="L165" s="5">
        <v>0</v>
      </c>
      <c r="M165" s="5">
        <v>0</v>
      </c>
      <c r="N165" s="6">
        <v>64881293.206576928</v>
      </c>
      <c r="O165" s="6">
        <v>0</v>
      </c>
      <c r="P165" s="6">
        <v>0</v>
      </c>
      <c r="Q165" s="6">
        <v>-2557123.6591491275</v>
      </c>
      <c r="R165" s="6">
        <v>0</v>
      </c>
      <c r="S165" s="6">
        <v>0</v>
      </c>
      <c r="T165" s="6">
        <v>0</v>
      </c>
      <c r="U165" s="6">
        <v>2301768</v>
      </c>
      <c r="V165" s="7">
        <f t="shared" si="2"/>
        <v>171856566.39554796</v>
      </c>
    </row>
    <row r="166" spans="1:22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5" t="s">
        <v>318</v>
      </c>
      <c r="F166" s="15" t="s">
        <v>767</v>
      </c>
      <c r="G166" s="5">
        <v>0</v>
      </c>
      <c r="H166" s="5">
        <v>0</v>
      </c>
      <c r="I166" s="5">
        <v>155357652.52113277</v>
      </c>
      <c r="J166" s="5">
        <v>12239709.420814</v>
      </c>
      <c r="K166" s="5">
        <v>6975447.5475113001</v>
      </c>
      <c r="L166" s="5">
        <v>0</v>
      </c>
      <c r="M166" s="5">
        <v>0</v>
      </c>
      <c r="N166" s="6">
        <v>98712662.769561991</v>
      </c>
      <c r="O166" s="6">
        <v>0</v>
      </c>
      <c r="P166" s="6">
        <v>0</v>
      </c>
      <c r="Q166" s="6">
        <v>-20048731.71849829</v>
      </c>
      <c r="R166" s="6">
        <v>0</v>
      </c>
      <c r="S166" s="6">
        <v>0</v>
      </c>
      <c r="T166" s="6">
        <v>0</v>
      </c>
      <c r="U166" s="6">
        <v>4000013.82</v>
      </c>
      <c r="V166" s="7">
        <f t="shared" si="2"/>
        <v>257236754.36052179</v>
      </c>
    </row>
    <row r="167" spans="1:22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5" t="s">
        <v>321</v>
      </c>
      <c r="F167" s="15" t="s">
        <v>767</v>
      </c>
      <c r="G167" s="5">
        <v>0</v>
      </c>
      <c r="H167" s="5">
        <v>0</v>
      </c>
      <c r="I167" s="5">
        <v>133666856.08520177</v>
      </c>
      <c r="J167" s="5">
        <v>7848152.4615383996</v>
      </c>
      <c r="K167" s="5">
        <v>4793171.7013574997</v>
      </c>
      <c r="L167" s="5">
        <v>0</v>
      </c>
      <c r="M167" s="5">
        <v>0</v>
      </c>
      <c r="N167" s="6">
        <v>67190361.579871878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3845290.1400000006</v>
      </c>
      <c r="V167" s="7">
        <f t="shared" si="2"/>
        <v>217343831.96796954</v>
      </c>
    </row>
    <row r="168" spans="1:22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5" t="s">
        <v>324</v>
      </c>
      <c r="F168" s="15" t="s">
        <v>768</v>
      </c>
      <c r="G168" s="5">
        <v>0</v>
      </c>
      <c r="H168" s="5">
        <v>0</v>
      </c>
      <c r="I168" s="5">
        <v>244502737.35489225</v>
      </c>
      <c r="J168" s="5">
        <v>17154527.312217001</v>
      </c>
      <c r="K168" s="5">
        <v>11456955.791855</v>
      </c>
      <c r="L168" s="5">
        <v>0</v>
      </c>
      <c r="M168" s="5">
        <v>0</v>
      </c>
      <c r="N168" s="6">
        <v>162152904.15783414</v>
      </c>
      <c r="O168" s="6">
        <v>0</v>
      </c>
      <c r="P168" s="6">
        <v>0</v>
      </c>
      <c r="Q168" s="6">
        <v>-42093655.191994809</v>
      </c>
      <c r="R168" s="6">
        <v>0</v>
      </c>
      <c r="S168" s="6">
        <v>0</v>
      </c>
      <c r="T168" s="6">
        <v>0</v>
      </c>
      <c r="U168" s="6">
        <v>8126326.8955292329</v>
      </c>
      <c r="V168" s="7">
        <f t="shared" si="2"/>
        <v>401299796.32033283</v>
      </c>
    </row>
    <row r="169" spans="1:22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5" t="s">
        <v>325</v>
      </c>
      <c r="F169" s="15" t="s">
        <v>767</v>
      </c>
      <c r="G169" s="5">
        <v>0</v>
      </c>
      <c r="H169" s="5">
        <v>0</v>
      </c>
      <c r="I169" s="5">
        <v>94996821.028367341</v>
      </c>
      <c r="J169" s="5">
        <v>5074088.4977375995</v>
      </c>
      <c r="K169" s="5">
        <v>4218249.6199094998</v>
      </c>
      <c r="L169" s="5">
        <v>0</v>
      </c>
      <c r="M169" s="5">
        <v>0</v>
      </c>
      <c r="N169" s="6">
        <v>61541046.312893726</v>
      </c>
      <c r="O169" s="6">
        <v>0</v>
      </c>
      <c r="P169" s="6">
        <v>0</v>
      </c>
      <c r="Q169" s="6">
        <v>-8699941.4319775105</v>
      </c>
      <c r="R169" s="6">
        <v>0</v>
      </c>
      <c r="S169" s="6">
        <v>0</v>
      </c>
      <c r="T169" s="6">
        <v>0</v>
      </c>
      <c r="U169" s="6">
        <v>2028967.4644707676</v>
      </c>
      <c r="V169" s="7">
        <f t="shared" si="2"/>
        <v>159159231.49140143</v>
      </c>
    </row>
    <row r="170" spans="1:22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5" t="s">
        <v>326</v>
      </c>
      <c r="F170" s="15" t="s">
        <v>768</v>
      </c>
      <c r="G170" s="5">
        <v>0</v>
      </c>
      <c r="H170" s="5">
        <v>0</v>
      </c>
      <c r="I170" s="5">
        <v>77863177.126447827</v>
      </c>
      <c r="J170" s="5">
        <v>7993523.6651582997</v>
      </c>
      <c r="K170" s="5">
        <v>4268685.0678733001</v>
      </c>
      <c r="L170" s="5">
        <v>0</v>
      </c>
      <c r="M170" s="5">
        <v>0</v>
      </c>
      <c r="N170" s="6">
        <v>77036402.569464222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2262359.751812493</v>
      </c>
      <c r="V170" s="7">
        <f t="shared" si="2"/>
        <v>169424148.18075612</v>
      </c>
    </row>
    <row r="171" spans="1:22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5" t="s">
        <v>327</v>
      </c>
      <c r="F171" s="15" t="s">
        <v>767</v>
      </c>
      <c r="G171" s="5">
        <v>0</v>
      </c>
      <c r="H171" s="5">
        <v>0</v>
      </c>
      <c r="I171" s="5">
        <v>31883169.321863178</v>
      </c>
      <c r="J171" s="5">
        <v>1561508.4072398001</v>
      </c>
      <c r="K171" s="5">
        <v>665893.88235294004</v>
      </c>
      <c r="L171" s="5">
        <v>0</v>
      </c>
      <c r="M171" s="5">
        <v>0</v>
      </c>
      <c r="N171" s="6">
        <v>12631559.731305473</v>
      </c>
      <c r="O171" s="6">
        <v>0</v>
      </c>
      <c r="P171" s="6">
        <v>0</v>
      </c>
      <c r="Q171" s="6">
        <v>-9367222.7383875921</v>
      </c>
      <c r="R171" s="6">
        <v>0</v>
      </c>
      <c r="S171" s="6">
        <v>0</v>
      </c>
      <c r="T171" s="6">
        <v>0</v>
      </c>
      <c r="U171" s="6">
        <v>1038080.1761997793</v>
      </c>
      <c r="V171" s="7">
        <f t="shared" si="2"/>
        <v>38412988.780573577</v>
      </c>
    </row>
    <row r="172" spans="1:22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5" t="s">
        <v>328</v>
      </c>
      <c r="F172" s="15" t="s">
        <v>767</v>
      </c>
      <c r="G172" s="5">
        <v>0</v>
      </c>
      <c r="H172" s="5">
        <v>0</v>
      </c>
      <c r="I172" s="5">
        <v>40035245.081160285</v>
      </c>
      <c r="J172" s="5">
        <v>2802046</v>
      </c>
      <c r="K172" s="5">
        <v>1268507.5927601999</v>
      </c>
      <c r="L172" s="5">
        <v>0</v>
      </c>
      <c r="M172" s="5">
        <v>0</v>
      </c>
      <c r="N172" s="6">
        <v>19294023.882853191</v>
      </c>
      <c r="O172" s="6">
        <v>0</v>
      </c>
      <c r="P172" s="6">
        <v>0</v>
      </c>
      <c r="Q172" s="6">
        <v>-10173217.714612743</v>
      </c>
      <c r="R172" s="6">
        <v>0</v>
      </c>
      <c r="S172" s="6">
        <v>0</v>
      </c>
      <c r="T172" s="6">
        <v>0</v>
      </c>
      <c r="U172" s="6">
        <v>899121.87396142294</v>
      </c>
      <c r="V172" s="7">
        <f t="shared" si="2"/>
        <v>54125726.716122359</v>
      </c>
    </row>
    <row r="173" spans="1:22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5" t="s">
        <v>329</v>
      </c>
      <c r="F173" s="15" t="s">
        <v>767</v>
      </c>
      <c r="G173" s="5">
        <v>0</v>
      </c>
      <c r="H173" s="5">
        <v>0</v>
      </c>
      <c r="I173" s="5">
        <v>158585922.21787396</v>
      </c>
      <c r="J173" s="5">
        <v>9500113.3303167</v>
      </c>
      <c r="K173" s="5">
        <v>4303842.5701356996</v>
      </c>
      <c r="L173" s="5">
        <v>0</v>
      </c>
      <c r="M173" s="5">
        <v>0</v>
      </c>
      <c r="N173" s="6">
        <v>78955132.927080065</v>
      </c>
      <c r="O173" s="6">
        <v>0</v>
      </c>
      <c r="P173" s="6">
        <v>0</v>
      </c>
      <c r="Q173" s="6">
        <v>-41196925.242047951</v>
      </c>
      <c r="R173" s="6">
        <v>0</v>
      </c>
      <c r="S173" s="6">
        <v>0</v>
      </c>
      <c r="T173" s="6">
        <v>0</v>
      </c>
      <c r="U173" s="6">
        <v>3923924.598026305</v>
      </c>
      <c r="V173" s="7">
        <f t="shared" si="2"/>
        <v>214072010.4013848</v>
      </c>
    </row>
    <row r="174" spans="1:22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5" t="s">
        <v>330</v>
      </c>
      <c r="F174" s="15" t="s">
        <v>767</v>
      </c>
      <c r="G174" s="5">
        <v>0</v>
      </c>
      <c r="H174" s="5">
        <v>0</v>
      </c>
      <c r="I174" s="5">
        <v>47299307.787224106</v>
      </c>
      <c r="J174" s="5">
        <v>4478758.7149321996</v>
      </c>
      <c r="K174" s="5">
        <v>2645852.1628959002</v>
      </c>
      <c r="L174" s="5">
        <v>0</v>
      </c>
      <c r="M174" s="5">
        <v>0</v>
      </c>
      <c r="N174" s="6">
        <v>54828542.058341958</v>
      </c>
      <c r="O174" s="6">
        <v>0</v>
      </c>
      <c r="P174" s="6">
        <v>0</v>
      </c>
      <c r="Q174" s="6">
        <v>-22775839.355368081</v>
      </c>
      <c r="R174" s="6">
        <v>0</v>
      </c>
      <c r="S174" s="6">
        <v>0</v>
      </c>
      <c r="T174" s="6">
        <v>0</v>
      </c>
      <c r="U174" s="6">
        <v>1376969.58</v>
      </c>
      <c r="V174" s="7">
        <f t="shared" si="2"/>
        <v>87853590.948026076</v>
      </c>
    </row>
    <row r="175" spans="1:22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5" t="s">
        <v>333</v>
      </c>
      <c r="F175" s="15" t="s">
        <v>768</v>
      </c>
      <c r="G175" s="5">
        <v>0</v>
      </c>
      <c r="H175" s="5">
        <v>0</v>
      </c>
      <c r="I175" s="5">
        <v>7618398.2925593788</v>
      </c>
      <c r="J175" s="5">
        <v>200581.37556561001</v>
      </c>
      <c r="K175" s="5">
        <v>59668.208144796001</v>
      </c>
      <c r="L175" s="5">
        <v>0</v>
      </c>
      <c r="M175" s="5">
        <v>0</v>
      </c>
      <c r="N175" s="6">
        <v>1902707.3257377213</v>
      </c>
      <c r="O175" s="6">
        <v>0</v>
      </c>
      <c r="P175" s="6">
        <v>0</v>
      </c>
      <c r="Q175" s="6">
        <v>945967.16303419136</v>
      </c>
      <c r="R175" s="6">
        <v>0</v>
      </c>
      <c r="S175" s="6">
        <v>0</v>
      </c>
      <c r="T175" s="6">
        <v>0</v>
      </c>
      <c r="U175" s="6">
        <v>208847.34880080825</v>
      </c>
      <c r="V175" s="7">
        <f t="shared" si="2"/>
        <v>10936169.713842506</v>
      </c>
    </row>
    <row r="176" spans="1:22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5" t="s">
        <v>334</v>
      </c>
      <c r="F176" s="15" t="s">
        <v>768</v>
      </c>
      <c r="G176" s="5">
        <v>0</v>
      </c>
      <c r="H176" s="5">
        <v>0</v>
      </c>
      <c r="I176" s="5">
        <v>261500866.15834266</v>
      </c>
      <c r="J176" s="5">
        <v>31727124.271492999</v>
      </c>
      <c r="K176" s="5">
        <v>15879169.58371</v>
      </c>
      <c r="L176" s="5">
        <v>0</v>
      </c>
      <c r="M176" s="5">
        <v>0</v>
      </c>
      <c r="N176" s="6">
        <v>403579970.39013863</v>
      </c>
      <c r="O176" s="6">
        <v>0</v>
      </c>
      <c r="P176" s="6">
        <v>0</v>
      </c>
      <c r="Q176" s="6">
        <v>-121529673.68002667</v>
      </c>
      <c r="R176" s="6">
        <v>0</v>
      </c>
      <c r="S176" s="6">
        <v>0</v>
      </c>
      <c r="T176" s="6">
        <v>0</v>
      </c>
      <c r="U176" s="6">
        <v>8240147.811199192</v>
      </c>
      <c r="V176" s="7">
        <f t="shared" si="2"/>
        <v>599397604.53485692</v>
      </c>
    </row>
    <row r="177" spans="1:22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5" t="s">
        <v>335</v>
      </c>
      <c r="F177" s="15" t="s">
        <v>767</v>
      </c>
      <c r="G177" s="5">
        <v>0</v>
      </c>
      <c r="H177" s="5">
        <v>0</v>
      </c>
      <c r="I177" s="5">
        <v>156089249.5810197</v>
      </c>
      <c r="J177" s="5">
        <v>11122294.995475</v>
      </c>
      <c r="K177" s="5">
        <v>4447146.0452488996</v>
      </c>
      <c r="L177" s="5">
        <v>0</v>
      </c>
      <c r="M177" s="5">
        <v>0</v>
      </c>
      <c r="N177" s="6">
        <v>98571441.473347008</v>
      </c>
      <c r="O177" s="6">
        <v>0</v>
      </c>
      <c r="P177" s="6">
        <v>0</v>
      </c>
      <c r="Q177" s="6">
        <v>-51858958.507033512</v>
      </c>
      <c r="R177" s="6">
        <v>0</v>
      </c>
      <c r="S177" s="6">
        <v>0</v>
      </c>
      <c r="T177" s="6">
        <v>0</v>
      </c>
      <c r="U177" s="6">
        <v>3677419.048893421</v>
      </c>
      <c r="V177" s="7">
        <f t="shared" si="2"/>
        <v>222048592.63695052</v>
      </c>
    </row>
    <row r="178" spans="1:22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5" t="s">
        <v>336</v>
      </c>
      <c r="F178" s="15" t="s">
        <v>768</v>
      </c>
      <c r="G178" s="5">
        <v>0</v>
      </c>
      <c r="H178" s="5">
        <v>0</v>
      </c>
      <c r="I178" s="5">
        <v>91171538.930568159</v>
      </c>
      <c r="J178" s="5">
        <v>11976194.760181</v>
      </c>
      <c r="K178" s="5">
        <v>4901828.0271493001</v>
      </c>
      <c r="L178" s="5">
        <v>0</v>
      </c>
      <c r="M178" s="5">
        <v>0</v>
      </c>
      <c r="N178" s="6">
        <v>112679375.6607151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2771761.1805408131</v>
      </c>
      <c r="V178" s="7">
        <f t="shared" si="2"/>
        <v>223500698.55915436</v>
      </c>
    </row>
    <row r="179" spans="1:22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5" t="s">
        <v>337</v>
      </c>
      <c r="F179" s="15" t="s">
        <v>767</v>
      </c>
      <c r="G179" s="5">
        <v>0</v>
      </c>
      <c r="H179" s="5">
        <v>0</v>
      </c>
      <c r="I179" s="5">
        <v>19316671.493710339</v>
      </c>
      <c r="J179" s="5">
        <v>1287621.1402715</v>
      </c>
      <c r="K179" s="5">
        <v>474308.99547511002</v>
      </c>
      <c r="L179" s="5">
        <v>0</v>
      </c>
      <c r="M179" s="5">
        <v>0</v>
      </c>
      <c r="N179" s="6">
        <v>8349761.1437387429</v>
      </c>
      <c r="O179" s="6">
        <v>0</v>
      </c>
      <c r="P179" s="6">
        <v>0</v>
      </c>
      <c r="Q179" s="6">
        <v>-5918743.3833303386</v>
      </c>
      <c r="R179" s="6">
        <v>0</v>
      </c>
      <c r="S179" s="6">
        <v>0</v>
      </c>
      <c r="T179" s="6">
        <v>0</v>
      </c>
      <c r="U179" s="6">
        <v>560414.33056576538</v>
      </c>
      <c r="V179" s="7">
        <f t="shared" si="2"/>
        <v>24070033.720431119</v>
      </c>
    </row>
    <row r="180" spans="1:22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5" t="s">
        <v>338</v>
      </c>
      <c r="F180" s="15" t="s">
        <v>768</v>
      </c>
      <c r="G180" s="5">
        <v>0</v>
      </c>
      <c r="H180" s="5">
        <v>0</v>
      </c>
      <c r="I180" s="5">
        <v>41652817.453011289</v>
      </c>
      <c r="J180" s="5">
        <v>3579075.7918552002</v>
      </c>
      <c r="K180" s="5">
        <v>2230063.8914027</v>
      </c>
      <c r="L180" s="5">
        <v>0</v>
      </c>
      <c r="M180" s="5">
        <v>0</v>
      </c>
      <c r="N180" s="6">
        <v>36998206.796864726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1263691.0332219498</v>
      </c>
      <c r="V180" s="7">
        <f t="shared" si="2"/>
        <v>85723854.96635586</v>
      </c>
    </row>
    <row r="181" spans="1:22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5" t="s">
        <v>339</v>
      </c>
      <c r="F181" s="15" t="s">
        <v>768</v>
      </c>
      <c r="G181" s="5">
        <v>0</v>
      </c>
      <c r="H181" s="5">
        <v>0</v>
      </c>
      <c r="I181" s="5">
        <v>72321879.653557256</v>
      </c>
      <c r="J181" s="5">
        <v>7420138.3529412001</v>
      </c>
      <c r="K181" s="5">
        <v>3427764.5067873001</v>
      </c>
      <c r="L181" s="5">
        <v>0</v>
      </c>
      <c r="M181" s="5">
        <v>0</v>
      </c>
      <c r="N181" s="6">
        <v>83543413.299611986</v>
      </c>
      <c r="O181" s="6">
        <v>0</v>
      </c>
      <c r="P181" s="6">
        <v>0</v>
      </c>
      <c r="Q181" s="6">
        <v>-20017478.921597771</v>
      </c>
      <c r="R181" s="6">
        <v>0</v>
      </c>
      <c r="S181" s="6">
        <v>0</v>
      </c>
      <c r="T181" s="6">
        <v>0</v>
      </c>
      <c r="U181" s="6">
        <v>2540295.5867780508</v>
      </c>
      <c r="V181" s="7">
        <f t="shared" si="2"/>
        <v>149236012.47807801</v>
      </c>
    </row>
    <row r="182" spans="1:22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5" t="s">
        <v>342</v>
      </c>
      <c r="F182" s="15" t="s">
        <v>767</v>
      </c>
      <c r="G182" s="5">
        <v>0</v>
      </c>
      <c r="H182" s="5">
        <v>0</v>
      </c>
      <c r="I182" s="5">
        <v>10961105.877644289</v>
      </c>
      <c r="J182" s="5">
        <v>1260861.8371041</v>
      </c>
      <c r="K182" s="5">
        <v>604268.93212669995</v>
      </c>
      <c r="L182" s="5">
        <v>0</v>
      </c>
      <c r="M182" s="5">
        <v>0</v>
      </c>
      <c r="N182" s="6">
        <v>10234874.979035236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392388.87638436875</v>
      </c>
      <c r="V182" s="7">
        <f t="shared" si="2"/>
        <v>23453500.502294697</v>
      </c>
    </row>
    <row r="183" spans="1:22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5" t="s">
        <v>343</v>
      </c>
      <c r="F183" s="15" t="s">
        <v>767</v>
      </c>
      <c r="G183" s="5">
        <v>0</v>
      </c>
      <c r="H183" s="5">
        <v>0</v>
      </c>
      <c r="I183" s="5">
        <v>200538445.15344119</v>
      </c>
      <c r="J183" s="5">
        <v>13002655.402714999</v>
      </c>
      <c r="K183" s="5">
        <v>7406881.9095023004</v>
      </c>
      <c r="L183" s="5">
        <v>0</v>
      </c>
      <c r="M183" s="5">
        <v>0</v>
      </c>
      <c r="N183" s="6">
        <v>130452562.7526772</v>
      </c>
      <c r="O183" s="6">
        <v>0</v>
      </c>
      <c r="P183" s="6">
        <v>0</v>
      </c>
      <c r="Q183" s="6">
        <v>-3852142.8157685944</v>
      </c>
      <c r="R183" s="6">
        <v>0</v>
      </c>
      <c r="S183" s="6">
        <v>0</v>
      </c>
      <c r="T183" s="6">
        <v>0</v>
      </c>
      <c r="U183" s="6">
        <v>5969478.5636156322</v>
      </c>
      <c r="V183" s="7">
        <f t="shared" si="2"/>
        <v>353517880.96618271</v>
      </c>
    </row>
    <row r="184" spans="1:22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5" t="s">
        <v>346</v>
      </c>
      <c r="F184" s="15" t="s">
        <v>767</v>
      </c>
      <c r="G184" s="5">
        <v>0</v>
      </c>
      <c r="H184" s="5">
        <v>0</v>
      </c>
      <c r="I184" s="5">
        <v>58056640.475136176</v>
      </c>
      <c r="J184" s="5">
        <v>3202437.0769230998</v>
      </c>
      <c r="K184" s="5">
        <v>2971835.6018099999</v>
      </c>
      <c r="L184" s="5">
        <v>0</v>
      </c>
      <c r="M184" s="5">
        <v>0</v>
      </c>
      <c r="N184" s="6">
        <v>30017253.200307634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1408029.3535344284</v>
      </c>
      <c r="V184" s="7">
        <f t="shared" si="2"/>
        <v>95656195.707711339</v>
      </c>
    </row>
    <row r="185" spans="1:22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5" t="s">
        <v>347</v>
      </c>
      <c r="F185" s="15" t="s">
        <v>767</v>
      </c>
      <c r="G185" s="5">
        <v>0</v>
      </c>
      <c r="H185" s="5">
        <v>0</v>
      </c>
      <c r="I185" s="5">
        <v>59740742.535562798</v>
      </c>
      <c r="J185" s="5">
        <v>3771486</v>
      </c>
      <c r="K185" s="5">
        <v>3200320.3529412001</v>
      </c>
      <c r="L185" s="5">
        <v>0</v>
      </c>
      <c r="M185" s="5">
        <v>0</v>
      </c>
      <c r="N185" s="6">
        <v>30737407.010640204</v>
      </c>
      <c r="O185" s="6">
        <v>0</v>
      </c>
      <c r="P185" s="6">
        <v>0</v>
      </c>
      <c r="Q185" s="6">
        <v>1952132.4806528538</v>
      </c>
      <c r="R185" s="6">
        <v>0</v>
      </c>
      <c r="S185" s="6">
        <v>0</v>
      </c>
      <c r="T185" s="6">
        <v>0</v>
      </c>
      <c r="U185" s="6">
        <v>1174744.2362295166</v>
      </c>
      <c r="V185" s="7">
        <f t="shared" si="2"/>
        <v>100576832.61602658</v>
      </c>
    </row>
    <row r="186" spans="1:22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5" t="s">
        <v>348</v>
      </c>
      <c r="F186" s="15" t="s">
        <v>767</v>
      </c>
      <c r="G186" s="5">
        <v>0</v>
      </c>
      <c r="H186" s="5">
        <v>0</v>
      </c>
      <c r="I186" s="5">
        <v>48808302.540895887</v>
      </c>
      <c r="J186" s="5">
        <v>4834562.7692307001</v>
      </c>
      <c r="K186" s="5">
        <v>3252183.7556560999</v>
      </c>
      <c r="L186" s="5">
        <v>0</v>
      </c>
      <c r="M186" s="5">
        <v>0</v>
      </c>
      <c r="N186" s="6">
        <v>38796509.414532416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1283460.4901039486</v>
      </c>
      <c r="V186" s="7">
        <f t="shared" si="2"/>
        <v>96975018.970419049</v>
      </c>
    </row>
    <row r="187" spans="1:22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5" t="s">
        <v>349</v>
      </c>
      <c r="F187" s="15" t="s">
        <v>767</v>
      </c>
      <c r="G187" s="5">
        <v>0</v>
      </c>
      <c r="H187" s="5">
        <v>0</v>
      </c>
      <c r="I187" s="5">
        <v>19085186.041517816</v>
      </c>
      <c r="J187" s="5">
        <v>1024152.5520362</v>
      </c>
      <c r="K187" s="5">
        <v>816053.49321266997</v>
      </c>
      <c r="L187" s="5">
        <v>0</v>
      </c>
      <c r="M187" s="5">
        <v>0</v>
      </c>
      <c r="N187" s="6">
        <v>10187477.602401897</v>
      </c>
      <c r="O187" s="6">
        <v>0</v>
      </c>
      <c r="P187" s="6">
        <v>0</v>
      </c>
      <c r="Q187" s="6">
        <v>-2417989.4112032498</v>
      </c>
      <c r="R187" s="6">
        <v>0</v>
      </c>
      <c r="S187" s="6">
        <v>0</v>
      </c>
      <c r="T187" s="6">
        <v>0</v>
      </c>
      <c r="U187" s="6">
        <v>442498.42840926343</v>
      </c>
      <c r="V187" s="7">
        <f t="shared" si="2"/>
        <v>29137378.706374597</v>
      </c>
    </row>
    <row r="188" spans="1:22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5" t="s">
        <v>350</v>
      </c>
      <c r="F188" s="15" t="s">
        <v>767</v>
      </c>
      <c r="G188" s="5">
        <v>0</v>
      </c>
      <c r="H188" s="5">
        <v>0</v>
      </c>
      <c r="I188" s="5">
        <v>23890891.5832358</v>
      </c>
      <c r="J188" s="5">
        <v>1623083.9819004999</v>
      </c>
      <c r="K188" s="5">
        <v>957047.87330315995</v>
      </c>
      <c r="L188" s="5">
        <v>0</v>
      </c>
      <c r="M188" s="5">
        <v>0</v>
      </c>
      <c r="N188" s="6">
        <v>13136026.018759569</v>
      </c>
      <c r="O188" s="6">
        <v>0</v>
      </c>
      <c r="P188" s="6">
        <v>0</v>
      </c>
      <c r="Q188" s="6">
        <v>2102556.0469740704</v>
      </c>
      <c r="R188" s="6">
        <v>0</v>
      </c>
      <c r="S188" s="6">
        <v>0</v>
      </c>
      <c r="T188" s="6">
        <v>0</v>
      </c>
      <c r="U188" s="6">
        <v>523033.01741255296</v>
      </c>
      <c r="V188" s="7">
        <f t="shared" si="2"/>
        <v>42232638.521585651</v>
      </c>
    </row>
    <row r="189" spans="1:22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5" t="s">
        <v>351</v>
      </c>
      <c r="F189" s="15" t="s">
        <v>767</v>
      </c>
      <c r="G189" s="5">
        <v>0</v>
      </c>
      <c r="H189" s="5">
        <v>0</v>
      </c>
      <c r="I189" s="5">
        <v>49639330.303838775</v>
      </c>
      <c r="J189" s="5">
        <v>2253632.6063347999</v>
      </c>
      <c r="K189" s="5">
        <v>1154191.1402715</v>
      </c>
      <c r="L189" s="5">
        <v>0</v>
      </c>
      <c r="M189" s="5">
        <v>0</v>
      </c>
      <c r="N189" s="6">
        <v>21936231.309264351</v>
      </c>
      <c r="O189" s="6">
        <v>0</v>
      </c>
      <c r="P189" s="6">
        <v>0</v>
      </c>
      <c r="Q189" s="6">
        <v>-12896163.822359411</v>
      </c>
      <c r="R189" s="6">
        <v>0</v>
      </c>
      <c r="S189" s="6">
        <v>0</v>
      </c>
      <c r="T189" s="6">
        <v>0</v>
      </c>
      <c r="U189" s="6">
        <v>1333073.5084557075</v>
      </c>
      <c r="V189" s="7">
        <f t="shared" si="2"/>
        <v>63420295.045805722</v>
      </c>
    </row>
    <row r="190" spans="1:22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5" t="s">
        <v>352</v>
      </c>
      <c r="F190" s="15" t="s">
        <v>767</v>
      </c>
      <c r="G190" s="5">
        <v>0</v>
      </c>
      <c r="H190" s="5">
        <v>0</v>
      </c>
      <c r="I190" s="5">
        <v>15077867.725474007</v>
      </c>
      <c r="J190" s="5">
        <v>781853.10407240002</v>
      </c>
      <c r="K190" s="5">
        <v>346970.42533936998</v>
      </c>
      <c r="L190" s="5">
        <v>0</v>
      </c>
      <c r="M190" s="5">
        <v>0</v>
      </c>
      <c r="N190" s="6">
        <v>28428978.785989199</v>
      </c>
      <c r="O190" s="6">
        <v>0</v>
      </c>
      <c r="P190" s="6">
        <v>0</v>
      </c>
      <c r="Q190" s="6">
        <v>-11991739.905999841</v>
      </c>
      <c r="R190" s="6">
        <v>0</v>
      </c>
      <c r="S190" s="6">
        <v>0</v>
      </c>
      <c r="T190" s="6">
        <v>0</v>
      </c>
      <c r="U190" s="6">
        <v>321843.6417083884</v>
      </c>
      <c r="V190" s="7">
        <f t="shared" si="2"/>
        <v>32965773.776583523</v>
      </c>
    </row>
    <row r="191" spans="1:22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5" t="s">
        <v>353</v>
      </c>
      <c r="F191" s="15" t="s">
        <v>767</v>
      </c>
      <c r="G191" s="5">
        <v>0</v>
      </c>
      <c r="H191" s="5">
        <v>0</v>
      </c>
      <c r="I191" s="5">
        <v>13918013.338338356</v>
      </c>
      <c r="J191" s="5">
        <v>575848.86877828999</v>
      </c>
      <c r="K191" s="5">
        <v>536738.36199094995</v>
      </c>
      <c r="L191" s="5">
        <v>0</v>
      </c>
      <c r="M191" s="5">
        <v>0</v>
      </c>
      <c r="N191" s="6">
        <v>4835984.7454144266</v>
      </c>
      <c r="O191" s="6">
        <v>0</v>
      </c>
      <c r="P191" s="6">
        <v>0</v>
      </c>
      <c r="Q191" s="6">
        <v>-4067751.2598627536</v>
      </c>
      <c r="R191" s="6">
        <v>0</v>
      </c>
      <c r="S191" s="6">
        <v>0</v>
      </c>
      <c r="T191" s="6">
        <v>0</v>
      </c>
      <c r="U191" s="6">
        <v>482716.51707733801</v>
      </c>
      <c r="V191" s="7">
        <f t="shared" si="2"/>
        <v>16281550.571736604</v>
      </c>
    </row>
    <row r="192" spans="1:22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5" t="s">
        <v>354</v>
      </c>
      <c r="F192" s="15" t="s">
        <v>767</v>
      </c>
      <c r="G192" s="5">
        <v>0</v>
      </c>
      <c r="H192" s="5">
        <v>0</v>
      </c>
      <c r="I192" s="5">
        <v>76341717.899677292</v>
      </c>
      <c r="J192" s="5">
        <v>7333628.8959277002</v>
      </c>
      <c r="K192" s="5">
        <v>4094322.7782804999</v>
      </c>
      <c r="L192" s="5">
        <v>0</v>
      </c>
      <c r="M192" s="5">
        <v>0</v>
      </c>
      <c r="N192" s="6">
        <v>53120020.990781412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1770091.6046075427</v>
      </c>
      <c r="V192" s="7">
        <f t="shared" si="2"/>
        <v>142659782.16927445</v>
      </c>
    </row>
    <row r="193" spans="1:22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5" t="s">
        <v>355</v>
      </c>
      <c r="F193" s="15" t="s">
        <v>767</v>
      </c>
      <c r="G193" s="5">
        <v>0</v>
      </c>
      <c r="H193" s="5">
        <v>0</v>
      </c>
      <c r="I193" s="5">
        <v>45111053.732863322</v>
      </c>
      <c r="J193" s="5">
        <v>3493420.8687783</v>
      </c>
      <c r="K193" s="5">
        <v>2008705.7013574999</v>
      </c>
      <c r="L193" s="5">
        <v>0</v>
      </c>
      <c r="M193" s="5">
        <v>0</v>
      </c>
      <c r="N193" s="6">
        <v>25569703.549567398</v>
      </c>
      <c r="O193" s="6">
        <v>0</v>
      </c>
      <c r="P193" s="6">
        <v>0</v>
      </c>
      <c r="Q193" s="6">
        <v>-8600299.4104766026</v>
      </c>
      <c r="R193" s="6">
        <v>0</v>
      </c>
      <c r="S193" s="6">
        <v>0</v>
      </c>
      <c r="T193" s="6">
        <v>0</v>
      </c>
      <c r="U193" s="6">
        <v>1045967.1024613141</v>
      </c>
      <c r="V193" s="7">
        <f t="shared" si="2"/>
        <v>68628551.544551224</v>
      </c>
    </row>
    <row r="194" spans="1:22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5" t="s">
        <v>358</v>
      </c>
      <c r="F194" s="15" t="s">
        <v>767</v>
      </c>
      <c r="G194" s="5">
        <v>0</v>
      </c>
      <c r="H194" s="5">
        <v>0</v>
      </c>
      <c r="I194" s="5">
        <v>76062523.8387945</v>
      </c>
      <c r="J194" s="5">
        <v>6371909.8280544002</v>
      </c>
      <c r="K194" s="5">
        <v>4337562.6606334997</v>
      </c>
      <c r="L194" s="5">
        <v>0</v>
      </c>
      <c r="M194" s="5">
        <v>0</v>
      </c>
      <c r="N194" s="6">
        <v>53449200.961919077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1623315.3959379201</v>
      </c>
      <c r="V194" s="7">
        <f t="shared" si="2"/>
        <v>141844512.68533939</v>
      </c>
    </row>
    <row r="195" spans="1:22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5" t="s">
        <v>359</v>
      </c>
      <c r="F195" s="15" t="s">
        <v>767</v>
      </c>
      <c r="G195" s="5">
        <v>0</v>
      </c>
      <c r="H195" s="5">
        <v>0</v>
      </c>
      <c r="I195" s="5">
        <v>328668505.03176045</v>
      </c>
      <c r="J195" s="5">
        <v>25005730.977375001</v>
      </c>
      <c r="K195" s="5">
        <v>9611036.0361991003</v>
      </c>
      <c r="L195" s="5">
        <v>0</v>
      </c>
      <c r="M195" s="5">
        <v>0</v>
      </c>
      <c r="N195" s="6">
        <v>171962753.4664593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8537398.4040620793</v>
      </c>
      <c r="V195" s="7">
        <f t="shared" si="2"/>
        <v>543785423.91585588</v>
      </c>
    </row>
    <row r="196" spans="1:22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5" t="s">
        <v>362</v>
      </c>
      <c r="F196" s="15" t="s">
        <v>767</v>
      </c>
      <c r="G196" s="5">
        <v>0</v>
      </c>
      <c r="H196" s="5">
        <v>0</v>
      </c>
      <c r="I196" s="5">
        <v>73684095.259838</v>
      </c>
      <c r="J196" s="5">
        <v>9273133.8190045003</v>
      </c>
      <c r="K196" s="5">
        <v>4801578.8416290004</v>
      </c>
      <c r="L196" s="5">
        <v>0</v>
      </c>
      <c r="M196" s="5">
        <v>0</v>
      </c>
      <c r="N196" s="6">
        <v>73816894.819790393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2188500.3016747897</v>
      </c>
      <c r="V196" s="7">
        <f t="shared" si="2"/>
        <v>163764203.0419367</v>
      </c>
    </row>
    <row r="197" spans="1:22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5" t="s">
        <v>363</v>
      </c>
      <c r="F197" s="15" t="s">
        <v>767</v>
      </c>
      <c r="G197" s="5">
        <v>0</v>
      </c>
      <c r="H197" s="5">
        <v>0</v>
      </c>
      <c r="I197" s="5">
        <v>24510534.502867229</v>
      </c>
      <c r="J197" s="5">
        <v>2145110.2895928002</v>
      </c>
      <c r="K197" s="5">
        <v>1241764.5520362</v>
      </c>
      <c r="L197" s="5">
        <v>0</v>
      </c>
      <c r="M197" s="5">
        <v>0</v>
      </c>
      <c r="N197" s="6">
        <v>43801390.769768432</v>
      </c>
      <c r="O197" s="6">
        <v>0</v>
      </c>
      <c r="P197" s="6">
        <v>0</v>
      </c>
      <c r="Q197" s="6">
        <v>-18444127.395505484</v>
      </c>
      <c r="R197" s="6">
        <v>0</v>
      </c>
      <c r="S197" s="6">
        <v>0</v>
      </c>
      <c r="T197" s="6">
        <v>0</v>
      </c>
      <c r="U197" s="6">
        <v>896121.80126716895</v>
      </c>
      <c r="V197" s="7">
        <f t="shared" si="2"/>
        <v>54150794.520026349</v>
      </c>
    </row>
    <row r="198" spans="1:22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5" t="s">
        <v>364</v>
      </c>
      <c r="F198" s="15" t="s">
        <v>767</v>
      </c>
      <c r="G198" s="5">
        <v>0</v>
      </c>
      <c r="H198" s="5">
        <v>0</v>
      </c>
      <c r="I198" s="5">
        <v>32216657.399797902</v>
      </c>
      <c r="J198" s="5">
        <v>6321051.7828054</v>
      </c>
      <c r="K198" s="5">
        <v>4257254.0723981997</v>
      </c>
      <c r="L198" s="5">
        <v>0</v>
      </c>
      <c r="M198" s="5">
        <v>0</v>
      </c>
      <c r="N198" s="6">
        <v>72936249.175712377</v>
      </c>
      <c r="O198" s="6">
        <v>0</v>
      </c>
      <c r="P198" s="6">
        <v>0</v>
      </c>
      <c r="Q198" s="6">
        <v>-10175819.479464844</v>
      </c>
      <c r="R198" s="6">
        <v>0</v>
      </c>
      <c r="S198" s="6">
        <v>0</v>
      </c>
      <c r="T198" s="6">
        <v>0</v>
      </c>
      <c r="U198" s="6">
        <v>1017907.1170580416</v>
      </c>
      <c r="V198" s="7">
        <f t="shared" si="2"/>
        <v>106573300.06830707</v>
      </c>
    </row>
    <row r="199" spans="1:22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5" t="s">
        <v>367</v>
      </c>
      <c r="F199" s="15" t="s">
        <v>767</v>
      </c>
      <c r="G199" s="5">
        <v>0</v>
      </c>
      <c r="H199" s="5">
        <v>0</v>
      </c>
      <c r="I199" s="5">
        <v>38418266.262635849</v>
      </c>
      <c r="J199" s="5">
        <v>3253717.800905</v>
      </c>
      <c r="K199" s="5">
        <v>1548725.4389140001</v>
      </c>
      <c r="L199" s="5">
        <v>0</v>
      </c>
      <c r="M199" s="5">
        <v>0</v>
      </c>
      <c r="N199" s="6">
        <v>30463223.275415186</v>
      </c>
      <c r="O199" s="6">
        <v>0</v>
      </c>
      <c r="P199" s="6">
        <v>0</v>
      </c>
      <c r="Q199" s="6">
        <v>-5043818.8049805462</v>
      </c>
      <c r="R199" s="6">
        <v>0</v>
      </c>
      <c r="S199" s="6">
        <v>0</v>
      </c>
      <c r="T199" s="6">
        <v>0</v>
      </c>
      <c r="U199" s="6">
        <v>695657.40313418128</v>
      </c>
      <c r="V199" s="7">
        <f t="shared" si="2"/>
        <v>69335771.376023665</v>
      </c>
    </row>
    <row r="200" spans="1:22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5" t="s">
        <v>368</v>
      </c>
      <c r="F200" s="15" t="s">
        <v>767</v>
      </c>
      <c r="G200" s="5">
        <v>0</v>
      </c>
      <c r="H200" s="5">
        <v>0</v>
      </c>
      <c r="I200" s="5">
        <v>100020107.73198852</v>
      </c>
      <c r="J200" s="5">
        <v>7667470.7239819001</v>
      </c>
      <c r="K200" s="5">
        <v>4845576.4162895996</v>
      </c>
      <c r="L200" s="5">
        <v>0</v>
      </c>
      <c r="M200" s="5">
        <v>0</v>
      </c>
      <c r="N200" s="6">
        <v>68012592.934051231</v>
      </c>
      <c r="O200" s="6">
        <v>0</v>
      </c>
      <c r="P200" s="6">
        <v>0</v>
      </c>
      <c r="Q200" s="6">
        <v>-16225681.340775982</v>
      </c>
      <c r="R200" s="6">
        <v>0</v>
      </c>
      <c r="S200" s="6">
        <v>0</v>
      </c>
      <c r="T200" s="6">
        <v>0</v>
      </c>
      <c r="U200" s="6">
        <v>2620573.009979568</v>
      </c>
      <c r="V200" s="7">
        <f t="shared" ref="V200:V273" si="3">+SUM(G200:U200)</f>
        <v>166940639.47551486</v>
      </c>
    </row>
    <row r="201" spans="1:22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5" t="s">
        <v>369</v>
      </c>
      <c r="F201" s="15" t="s">
        <v>767</v>
      </c>
      <c r="G201" s="5">
        <v>0</v>
      </c>
      <c r="H201" s="5">
        <v>0</v>
      </c>
      <c r="I201" s="5">
        <v>25926798.378839612</v>
      </c>
      <c r="J201" s="5">
        <v>1564244.6153845999</v>
      </c>
      <c r="K201" s="5">
        <v>799403.14027148997</v>
      </c>
      <c r="L201" s="5">
        <v>0</v>
      </c>
      <c r="M201" s="5">
        <v>0</v>
      </c>
      <c r="N201" s="6">
        <v>10281044.055788692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816649.32688625029</v>
      </c>
      <c r="V201" s="7">
        <f t="shared" si="3"/>
        <v>39388139.517170645</v>
      </c>
    </row>
    <row r="202" spans="1:22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5" t="s">
        <v>372</v>
      </c>
      <c r="F202" s="15" t="s">
        <v>767</v>
      </c>
      <c r="G202" s="5">
        <v>0</v>
      </c>
      <c r="H202" s="5">
        <v>0</v>
      </c>
      <c r="I202" s="5">
        <v>11098046.498756055</v>
      </c>
      <c r="J202" s="5">
        <v>820321.53846154001</v>
      </c>
      <c r="K202" s="5">
        <v>354864.28959275997</v>
      </c>
      <c r="L202" s="5">
        <v>0</v>
      </c>
      <c r="M202" s="5">
        <v>0</v>
      </c>
      <c r="N202" s="6">
        <v>6663727.8604711276</v>
      </c>
      <c r="O202" s="6">
        <v>0</v>
      </c>
      <c r="P202" s="6">
        <v>0</v>
      </c>
      <c r="Q202" s="6">
        <v>2215158.6969910339</v>
      </c>
      <c r="R202" s="6">
        <v>0</v>
      </c>
      <c r="S202" s="6">
        <v>0</v>
      </c>
      <c r="T202" s="6">
        <v>0</v>
      </c>
      <c r="U202" s="6">
        <v>264246.06585214904</v>
      </c>
      <c r="V202" s="7">
        <f t="shared" si="3"/>
        <v>21416364.950124666</v>
      </c>
    </row>
    <row r="203" spans="1:22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5" t="s">
        <v>373</v>
      </c>
      <c r="F203" s="15" t="s">
        <v>767</v>
      </c>
      <c r="G203" s="5">
        <v>0</v>
      </c>
      <c r="H203" s="5">
        <v>0</v>
      </c>
      <c r="I203" s="5">
        <v>60540486.124492116</v>
      </c>
      <c r="J203" s="5">
        <v>5626754.2533937003</v>
      </c>
      <c r="K203" s="5">
        <v>2142509.7013575002</v>
      </c>
      <c r="L203" s="5">
        <v>0</v>
      </c>
      <c r="M203" s="5">
        <v>0</v>
      </c>
      <c r="N203" s="6">
        <v>50915465.286890119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1970849.9341478511</v>
      </c>
      <c r="V203" s="7">
        <f t="shared" si="3"/>
        <v>121196065.30028129</v>
      </c>
    </row>
    <row r="204" spans="1:22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5" t="s">
        <v>374</v>
      </c>
      <c r="F204" s="15" t="s">
        <v>767</v>
      </c>
      <c r="G204" s="5">
        <v>0</v>
      </c>
      <c r="H204" s="5">
        <v>0</v>
      </c>
      <c r="I204" s="5">
        <v>23855671.425023351</v>
      </c>
      <c r="J204" s="5">
        <v>2392281.9095023</v>
      </c>
      <c r="K204" s="5">
        <v>1126400.2714932</v>
      </c>
      <c r="L204" s="5">
        <v>0</v>
      </c>
      <c r="M204" s="5">
        <v>0</v>
      </c>
      <c r="N204" s="6">
        <v>13947919.341555228</v>
      </c>
      <c r="O204" s="6">
        <v>0</v>
      </c>
      <c r="P204" s="6">
        <v>0</v>
      </c>
      <c r="Q204" s="6">
        <v>-2192373.8308281121</v>
      </c>
      <c r="R204" s="6">
        <v>0</v>
      </c>
      <c r="S204" s="6">
        <v>0</v>
      </c>
      <c r="T204" s="6">
        <v>0</v>
      </c>
      <c r="U204" s="6">
        <v>526947.66</v>
      </c>
      <c r="V204" s="7">
        <f t="shared" si="3"/>
        <v>39656846.77674596</v>
      </c>
    </row>
    <row r="205" spans="1:22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5" t="s">
        <v>375</v>
      </c>
      <c r="F205" s="15" t="s">
        <v>767</v>
      </c>
      <c r="G205" s="5">
        <v>0</v>
      </c>
      <c r="H205" s="5">
        <v>0</v>
      </c>
      <c r="I205" s="5">
        <v>52253547.862776622</v>
      </c>
      <c r="J205" s="5">
        <v>4149543.6380090001</v>
      </c>
      <c r="K205" s="5">
        <v>2422507.1674207998</v>
      </c>
      <c r="L205" s="5">
        <v>0</v>
      </c>
      <c r="M205" s="5">
        <v>0</v>
      </c>
      <c r="N205" s="6">
        <v>41873935.41336298</v>
      </c>
      <c r="O205" s="6">
        <v>0</v>
      </c>
      <c r="P205" s="6">
        <v>0</v>
      </c>
      <c r="Q205" s="6">
        <v>-1087932.2900089873</v>
      </c>
      <c r="R205" s="6">
        <v>0</v>
      </c>
      <c r="S205" s="6">
        <v>0</v>
      </c>
      <c r="T205" s="6">
        <v>0</v>
      </c>
      <c r="U205" s="6">
        <v>1563480</v>
      </c>
      <c r="V205" s="7">
        <f t="shared" si="3"/>
        <v>101175081.79156041</v>
      </c>
    </row>
    <row r="206" spans="1:22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5" t="s">
        <v>376</v>
      </c>
      <c r="F206" s="15" t="s">
        <v>768</v>
      </c>
      <c r="G206" s="5">
        <v>0</v>
      </c>
      <c r="H206" s="5">
        <v>0</v>
      </c>
      <c r="I206" s="5">
        <v>44032782.25707683</v>
      </c>
      <c r="J206" s="5">
        <v>2049435.0769231</v>
      </c>
      <c r="K206" s="5">
        <v>876242.09049773996</v>
      </c>
      <c r="L206" s="5">
        <v>0</v>
      </c>
      <c r="M206" s="5">
        <v>0</v>
      </c>
      <c r="N206" s="6">
        <v>25889850.925910186</v>
      </c>
      <c r="O206" s="6">
        <v>0</v>
      </c>
      <c r="P206" s="6">
        <v>0</v>
      </c>
      <c r="Q206" s="6">
        <v>-4387074.9618675308</v>
      </c>
      <c r="R206" s="6">
        <v>0</v>
      </c>
      <c r="S206" s="6">
        <v>0</v>
      </c>
      <c r="T206" s="6">
        <v>0</v>
      </c>
      <c r="U206" s="6">
        <v>1585284.669122207</v>
      </c>
      <c r="V206" s="7">
        <f t="shared" si="3"/>
        <v>70046520.057662532</v>
      </c>
    </row>
    <row r="207" spans="1:22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5" t="s">
        <v>377</v>
      </c>
      <c r="F207" s="15" t="s">
        <v>768</v>
      </c>
      <c r="G207" s="5">
        <v>0</v>
      </c>
      <c r="H207" s="5">
        <v>0</v>
      </c>
      <c r="I207" s="5">
        <v>35527674.03328947</v>
      </c>
      <c r="J207" s="5">
        <v>2012291.2217194</v>
      </c>
      <c r="K207" s="5">
        <v>1349428.7239818999</v>
      </c>
      <c r="L207" s="5">
        <v>0</v>
      </c>
      <c r="M207" s="5">
        <v>0</v>
      </c>
      <c r="N207" s="6">
        <v>18745543.537171993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1157227.2193546717</v>
      </c>
      <c r="V207" s="7">
        <f t="shared" si="3"/>
        <v>58792164.735517442</v>
      </c>
    </row>
    <row r="208" spans="1:22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5" t="s">
        <v>378</v>
      </c>
      <c r="F208" s="15" t="s">
        <v>767</v>
      </c>
      <c r="G208" s="5">
        <v>0</v>
      </c>
      <c r="H208" s="5">
        <v>0</v>
      </c>
      <c r="I208" s="5">
        <v>9199340.5411689039</v>
      </c>
      <c r="J208" s="5">
        <v>856524.64253393002</v>
      </c>
      <c r="K208" s="5">
        <v>621465.36651584005</v>
      </c>
      <c r="L208" s="5">
        <v>0</v>
      </c>
      <c r="M208" s="5">
        <v>0</v>
      </c>
      <c r="N208" s="6">
        <v>10868247.222347919</v>
      </c>
      <c r="O208" s="6">
        <v>0</v>
      </c>
      <c r="P208" s="6">
        <v>0</v>
      </c>
      <c r="Q208" s="6">
        <v>16232625.222959235</v>
      </c>
      <c r="R208" s="6">
        <v>0</v>
      </c>
      <c r="S208" s="6">
        <v>0</v>
      </c>
      <c r="T208" s="6">
        <v>0</v>
      </c>
      <c r="U208" s="6">
        <v>304410.39152312133</v>
      </c>
      <c r="V208" s="7">
        <f t="shared" si="3"/>
        <v>38082613.387048952</v>
      </c>
    </row>
    <row r="209" spans="1:22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5" t="s">
        <v>379</v>
      </c>
      <c r="F209" s="15" t="s">
        <v>768</v>
      </c>
      <c r="G209" s="5">
        <v>0</v>
      </c>
      <c r="H209" s="5">
        <v>0</v>
      </c>
      <c r="I209" s="5">
        <v>39254459.647110015</v>
      </c>
      <c r="J209" s="5">
        <v>2524400.1176470998</v>
      </c>
      <c r="K209" s="5">
        <v>1575419.1131221999</v>
      </c>
      <c r="L209" s="5">
        <v>0</v>
      </c>
      <c r="M209" s="5">
        <v>0</v>
      </c>
      <c r="N209" s="6">
        <v>31977810.374987774</v>
      </c>
      <c r="O209" s="6">
        <v>0</v>
      </c>
      <c r="P209" s="6">
        <v>0</v>
      </c>
      <c r="Q209" s="6">
        <v>-11911967.547851054</v>
      </c>
      <c r="R209" s="6">
        <v>0</v>
      </c>
      <c r="S209" s="6">
        <v>0</v>
      </c>
      <c r="T209" s="6">
        <v>0</v>
      </c>
      <c r="U209" s="6">
        <v>1636292.0134094323</v>
      </c>
      <c r="V209" s="7">
        <f t="shared" si="3"/>
        <v>65056413.718425468</v>
      </c>
    </row>
    <row r="210" spans="1:22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5" t="s">
        <v>380</v>
      </c>
      <c r="F210" s="15" t="s">
        <v>768</v>
      </c>
      <c r="G210" s="5">
        <v>0</v>
      </c>
      <c r="H210" s="5">
        <v>0</v>
      </c>
      <c r="I210" s="5">
        <v>30708404.068759307</v>
      </c>
      <c r="J210" s="5">
        <v>1624093.4298642999</v>
      </c>
      <c r="K210" s="5">
        <v>355158.80542986002</v>
      </c>
      <c r="L210" s="5">
        <v>0</v>
      </c>
      <c r="M210" s="5">
        <v>0</v>
      </c>
      <c r="N210" s="6">
        <v>20238564.206906736</v>
      </c>
      <c r="O210" s="6">
        <v>0</v>
      </c>
      <c r="P210" s="6">
        <v>0</v>
      </c>
      <c r="Q210" s="6">
        <v>-5456359.115498933</v>
      </c>
      <c r="R210" s="6">
        <v>0</v>
      </c>
      <c r="S210" s="6">
        <v>0</v>
      </c>
      <c r="T210" s="6">
        <v>0</v>
      </c>
      <c r="U210" s="6">
        <v>1066574.8301532723</v>
      </c>
      <c r="V210" s="7">
        <f t="shared" si="3"/>
        <v>48536436.225614548</v>
      </c>
    </row>
    <row r="211" spans="1:22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5" t="s">
        <v>381</v>
      </c>
      <c r="F211" s="15" t="s">
        <v>768</v>
      </c>
      <c r="G211" s="5">
        <v>0</v>
      </c>
      <c r="H211" s="5">
        <v>0</v>
      </c>
      <c r="I211" s="5">
        <v>17989431.500556901</v>
      </c>
      <c r="J211" s="5">
        <v>2214144.2352940999</v>
      </c>
      <c r="K211" s="5">
        <v>1275773.0135747001</v>
      </c>
      <c r="L211" s="5">
        <v>0</v>
      </c>
      <c r="M211" s="5">
        <v>0</v>
      </c>
      <c r="N211" s="6">
        <v>23516044.999192659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661797.19643729541</v>
      </c>
      <c r="V211" s="7">
        <f t="shared" si="3"/>
        <v>45657190.945055656</v>
      </c>
    </row>
    <row r="212" spans="1:22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5" t="s">
        <v>382</v>
      </c>
      <c r="F212" s="15" t="s">
        <v>768</v>
      </c>
      <c r="G212" s="5">
        <v>0</v>
      </c>
      <c r="H212" s="5">
        <v>0</v>
      </c>
      <c r="I212" s="5">
        <v>11119745.408081777</v>
      </c>
      <c r="J212" s="5">
        <v>854845.73755655997</v>
      </c>
      <c r="K212" s="5">
        <v>540164.34389140003</v>
      </c>
      <c r="L212" s="5">
        <v>0</v>
      </c>
      <c r="M212" s="5">
        <v>0</v>
      </c>
      <c r="N212" s="6">
        <v>10831794.632536622</v>
      </c>
      <c r="O212" s="6">
        <v>0</v>
      </c>
      <c r="P212" s="6">
        <v>0</v>
      </c>
      <c r="Q212" s="6">
        <v>1868200.1556693166</v>
      </c>
      <c r="R212" s="6">
        <v>0</v>
      </c>
      <c r="S212" s="6">
        <v>0</v>
      </c>
      <c r="T212" s="6">
        <v>0</v>
      </c>
      <c r="U212" s="6">
        <v>471825.60391649324</v>
      </c>
      <c r="V212" s="7">
        <f t="shared" si="3"/>
        <v>25686575.881652169</v>
      </c>
    </row>
    <row r="213" spans="1:22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5" t="s">
        <v>383</v>
      </c>
      <c r="F213" s="15" t="s">
        <v>768</v>
      </c>
      <c r="G213" s="5">
        <v>0</v>
      </c>
      <c r="H213" s="5">
        <v>0</v>
      </c>
      <c r="I213" s="5">
        <v>72594862.012731075</v>
      </c>
      <c r="J213" s="5">
        <v>7158375.5475113001</v>
      </c>
      <c r="K213" s="5">
        <v>4233597.2398189995</v>
      </c>
      <c r="L213" s="5">
        <v>0</v>
      </c>
      <c r="M213" s="5">
        <v>0</v>
      </c>
      <c r="N213" s="6">
        <v>67406752.06624566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  <c r="U213" s="6">
        <v>3391930.2127013523</v>
      </c>
      <c r="V213" s="7">
        <f t="shared" si="3"/>
        <v>154785517.07900837</v>
      </c>
    </row>
    <row r="214" spans="1:22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5" t="s">
        <v>384</v>
      </c>
      <c r="F214" s="15" t="s">
        <v>768</v>
      </c>
      <c r="G214" s="5">
        <v>0</v>
      </c>
      <c r="H214" s="5">
        <v>0</v>
      </c>
      <c r="I214" s="5">
        <v>11110558.158662451</v>
      </c>
      <c r="J214" s="5">
        <v>668640.97737555997</v>
      </c>
      <c r="K214" s="5">
        <v>163235.29411764999</v>
      </c>
      <c r="L214" s="5">
        <v>0</v>
      </c>
      <c r="M214" s="5">
        <v>0</v>
      </c>
      <c r="N214" s="6">
        <v>7949892.0723328851</v>
      </c>
      <c r="O214" s="6">
        <v>0</v>
      </c>
      <c r="P214" s="6">
        <v>0</v>
      </c>
      <c r="Q214" s="6">
        <v>3230923.126063019</v>
      </c>
      <c r="R214" s="6">
        <v>0</v>
      </c>
      <c r="S214" s="6">
        <v>0</v>
      </c>
      <c r="T214" s="6">
        <v>0</v>
      </c>
      <c r="U214" s="6">
        <v>470948.56338215433</v>
      </c>
      <c r="V214" s="7">
        <f t="shared" si="3"/>
        <v>23594198.191933721</v>
      </c>
    </row>
    <row r="215" spans="1:22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5" t="s">
        <v>387</v>
      </c>
      <c r="F215" s="15" t="s">
        <v>767</v>
      </c>
      <c r="G215" s="5">
        <v>0</v>
      </c>
      <c r="H215" s="5">
        <v>0</v>
      </c>
      <c r="I215" s="5">
        <v>62230871.336105317</v>
      </c>
      <c r="J215" s="5">
        <v>4091343.2036199002</v>
      </c>
      <c r="K215" s="5">
        <v>1988005.4751130999</v>
      </c>
      <c r="L215" s="5">
        <v>0</v>
      </c>
      <c r="M215" s="5">
        <v>0</v>
      </c>
      <c r="N215" s="6">
        <v>30796028.587224413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1667413.08</v>
      </c>
      <c r="V215" s="7">
        <f t="shared" si="3"/>
        <v>100773661.68206272</v>
      </c>
    </row>
    <row r="216" spans="1:22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5" t="s">
        <v>390</v>
      </c>
      <c r="F216" s="15" t="s">
        <v>768</v>
      </c>
      <c r="G216" s="5">
        <v>0</v>
      </c>
      <c r="H216" s="5">
        <v>0</v>
      </c>
      <c r="I216" s="5">
        <v>491915662.01457316</v>
      </c>
      <c r="J216" s="5">
        <v>35127412.941177003</v>
      </c>
      <c r="K216" s="5">
        <v>24678557.873303</v>
      </c>
      <c r="L216" s="5">
        <v>0</v>
      </c>
      <c r="M216" s="5">
        <v>0</v>
      </c>
      <c r="N216" s="6">
        <v>356854914.38708115</v>
      </c>
      <c r="O216" s="6">
        <v>0</v>
      </c>
      <c r="P216" s="6">
        <v>0</v>
      </c>
      <c r="Q216" s="6">
        <v>-44826552.187532485</v>
      </c>
      <c r="R216" s="6">
        <v>0</v>
      </c>
      <c r="S216" s="6">
        <v>0</v>
      </c>
      <c r="T216" s="6">
        <v>0</v>
      </c>
      <c r="U216" s="6">
        <v>21555684.900000002</v>
      </c>
      <c r="V216" s="7">
        <f t="shared" si="3"/>
        <v>885305679.92860186</v>
      </c>
    </row>
    <row r="217" spans="1:22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5" t="s">
        <v>391</v>
      </c>
      <c r="F217" s="15" t="s">
        <v>767</v>
      </c>
      <c r="G217" s="5">
        <v>0</v>
      </c>
      <c r="H217" s="5">
        <v>0</v>
      </c>
      <c r="I217" s="5">
        <v>48101982.067323498</v>
      </c>
      <c r="J217" s="5">
        <v>2703991.0497738002</v>
      </c>
      <c r="K217" s="5">
        <v>1325720.8868778001</v>
      </c>
      <c r="L217" s="5">
        <v>0</v>
      </c>
      <c r="M217" s="5">
        <v>0</v>
      </c>
      <c r="N217" s="6">
        <v>18709521.652319856</v>
      </c>
      <c r="O217" s="6">
        <v>0</v>
      </c>
      <c r="P217" s="6">
        <v>0</v>
      </c>
      <c r="Q217" s="6">
        <v>-8318051.22266741</v>
      </c>
      <c r="R217" s="6">
        <v>0</v>
      </c>
      <c r="S217" s="6">
        <v>0</v>
      </c>
      <c r="T217" s="6">
        <v>0</v>
      </c>
      <c r="U217" s="6">
        <v>1288026.2292559452</v>
      </c>
      <c r="V217" s="7">
        <f t="shared" si="3"/>
        <v>63811190.662883475</v>
      </c>
    </row>
    <row r="218" spans="1:22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5" t="s">
        <v>392</v>
      </c>
      <c r="F218" s="15" t="s">
        <v>767</v>
      </c>
      <c r="G218" s="5">
        <v>0</v>
      </c>
      <c r="H218" s="5">
        <v>0</v>
      </c>
      <c r="I218" s="5">
        <v>24575796.820007067</v>
      </c>
      <c r="J218" s="5">
        <v>3139003.9276017998</v>
      </c>
      <c r="K218" s="5">
        <v>1543440.3710407</v>
      </c>
      <c r="L218" s="5">
        <v>0</v>
      </c>
      <c r="M218" s="5">
        <v>0</v>
      </c>
      <c r="N218" s="6">
        <v>24760022.855852202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625817.83227386372</v>
      </c>
      <c r="V218" s="7">
        <f t="shared" si="3"/>
        <v>54644081.80677563</v>
      </c>
    </row>
    <row r="219" spans="1:22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5" t="s">
        <v>393</v>
      </c>
      <c r="F219" s="15" t="s">
        <v>767</v>
      </c>
      <c r="G219" s="5">
        <v>0</v>
      </c>
      <c r="H219" s="5">
        <v>0</v>
      </c>
      <c r="I219" s="5">
        <v>154593546.73868835</v>
      </c>
      <c r="J219" s="5">
        <v>17090344.968325999</v>
      </c>
      <c r="K219" s="5">
        <v>7986872.3800905002</v>
      </c>
      <c r="L219" s="5">
        <v>0</v>
      </c>
      <c r="M219" s="5">
        <v>0</v>
      </c>
      <c r="N219" s="6">
        <v>145295609.37520802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4898307.3456988903</v>
      </c>
      <c r="V219" s="7">
        <f t="shared" si="3"/>
        <v>329864680.80801177</v>
      </c>
    </row>
    <row r="220" spans="1:22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5" t="s">
        <v>394</v>
      </c>
      <c r="F220" s="15" t="s">
        <v>767</v>
      </c>
      <c r="G220" s="5">
        <v>0</v>
      </c>
      <c r="H220" s="5">
        <v>0</v>
      </c>
      <c r="I220" s="5">
        <v>44052557.639018558</v>
      </c>
      <c r="J220" s="5">
        <v>4484672.0904976996</v>
      </c>
      <c r="K220" s="5">
        <v>1785341.4479638</v>
      </c>
      <c r="L220" s="5">
        <v>0</v>
      </c>
      <c r="M220" s="5">
        <v>0</v>
      </c>
      <c r="N220" s="6">
        <v>34077859.008181587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1306660.2237453433</v>
      </c>
      <c r="V220" s="7">
        <f t="shared" si="3"/>
        <v>85707090.40940699</v>
      </c>
    </row>
    <row r="221" spans="1:22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5" t="s">
        <v>395</v>
      </c>
      <c r="F221" s="15" t="s">
        <v>767</v>
      </c>
      <c r="G221" s="5">
        <v>0</v>
      </c>
      <c r="H221" s="5">
        <v>0</v>
      </c>
      <c r="I221" s="5">
        <v>21413011.995347049</v>
      </c>
      <c r="J221" s="5">
        <v>932853.82805429003</v>
      </c>
      <c r="K221" s="5">
        <v>426377.37556561001</v>
      </c>
      <c r="L221" s="5">
        <v>0</v>
      </c>
      <c r="M221" s="5">
        <v>0</v>
      </c>
      <c r="N221" s="6">
        <v>6597713.3672343353</v>
      </c>
      <c r="O221" s="6">
        <v>0</v>
      </c>
      <c r="P221" s="6">
        <v>0</v>
      </c>
      <c r="Q221" s="6">
        <v>-293260.90110051248</v>
      </c>
      <c r="R221" s="6">
        <v>0</v>
      </c>
      <c r="S221" s="6">
        <v>0</v>
      </c>
      <c r="T221" s="6">
        <v>0</v>
      </c>
      <c r="U221" s="6">
        <v>518848.36902595876</v>
      </c>
      <c r="V221" s="7">
        <f t="shared" si="3"/>
        <v>29595544.034126732</v>
      </c>
    </row>
    <row r="222" spans="1:22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5" t="s">
        <v>396</v>
      </c>
      <c r="F222" s="15" t="s">
        <v>767</v>
      </c>
      <c r="G222" s="5">
        <v>0</v>
      </c>
      <c r="H222" s="5">
        <v>0</v>
      </c>
      <c r="I222" s="5">
        <v>26594924.999687977</v>
      </c>
      <c r="J222" s="5">
        <v>3114379.520362</v>
      </c>
      <c r="K222" s="5">
        <v>1063186.3981900001</v>
      </c>
      <c r="L222" s="5">
        <v>0</v>
      </c>
      <c r="M222" s="5">
        <v>0</v>
      </c>
      <c r="N222" s="6">
        <v>21165570.249891557</v>
      </c>
      <c r="O222" s="6">
        <v>0</v>
      </c>
      <c r="P222" s="6">
        <v>0</v>
      </c>
      <c r="Q222" s="6">
        <v>-1607761.2284006213</v>
      </c>
      <c r="R222" s="6">
        <v>0</v>
      </c>
      <c r="S222" s="6">
        <v>0</v>
      </c>
      <c r="T222" s="6">
        <v>0</v>
      </c>
      <c r="U222" s="6">
        <v>544984.63001618022</v>
      </c>
      <c r="V222" s="7">
        <f t="shared" si="3"/>
        <v>50875284.56974709</v>
      </c>
    </row>
    <row r="223" spans="1:22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5" t="s">
        <v>397</v>
      </c>
      <c r="F223" s="15" t="s">
        <v>767</v>
      </c>
      <c r="G223" s="5">
        <v>0</v>
      </c>
      <c r="H223" s="5">
        <v>0</v>
      </c>
      <c r="I223" s="5">
        <v>69676524.77348949</v>
      </c>
      <c r="J223" s="5">
        <v>8756028.9140271991</v>
      </c>
      <c r="K223" s="5">
        <v>2892176.4886877998</v>
      </c>
      <c r="L223" s="5">
        <v>0</v>
      </c>
      <c r="M223" s="5">
        <v>0</v>
      </c>
      <c r="N223" s="6">
        <v>91553066.130257547</v>
      </c>
      <c r="O223" s="6">
        <v>0</v>
      </c>
      <c r="P223" s="6">
        <v>0</v>
      </c>
      <c r="Q223" s="6">
        <v>-36546952.715879634</v>
      </c>
      <c r="R223" s="6">
        <v>0</v>
      </c>
      <c r="S223" s="6">
        <v>0</v>
      </c>
      <c r="T223" s="6">
        <v>0</v>
      </c>
      <c r="U223" s="6">
        <v>1754032.9328605398</v>
      </c>
      <c r="V223" s="7">
        <f t="shared" si="3"/>
        <v>138084876.52344298</v>
      </c>
    </row>
    <row r="224" spans="1:22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5" t="s">
        <v>398</v>
      </c>
      <c r="F224" s="15" t="s">
        <v>767</v>
      </c>
      <c r="G224" s="5">
        <v>0</v>
      </c>
      <c r="H224" s="5">
        <v>0</v>
      </c>
      <c r="I224" s="5">
        <v>36723585.767376453</v>
      </c>
      <c r="J224" s="5">
        <v>4145486.9140271</v>
      </c>
      <c r="K224" s="5">
        <v>2060835.6199095</v>
      </c>
      <c r="L224" s="5">
        <v>0</v>
      </c>
      <c r="M224" s="5">
        <v>0</v>
      </c>
      <c r="N224" s="6">
        <v>40141100.870038994</v>
      </c>
      <c r="O224" s="6">
        <v>0</v>
      </c>
      <c r="P224" s="6">
        <v>0</v>
      </c>
      <c r="Q224" s="6">
        <v>-2757236.551198524</v>
      </c>
      <c r="R224" s="6">
        <v>0</v>
      </c>
      <c r="S224" s="6">
        <v>0</v>
      </c>
      <c r="T224" s="6">
        <v>0</v>
      </c>
      <c r="U224" s="6">
        <v>1137505.8235695171</v>
      </c>
      <c r="V224" s="7">
        <f t="shared" si="3"/>
        <v>81451278.443723053</v>
      </c>
    </row>
    <row r="225" spans="1:22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5" t="s">
        <v>399</v>
      </c>
      <c r="F225" s="15" t="s">
        <v>767</v>
      </c>
      <c r="G225" s="5">
        <v>0</v>
      </c>
      <c r="H225" s="5">
        <v>0</v>
      </c>
      <c r="I225" s="5">
        <v>36069845.289476924</v>
      </c>
      <c r="J225" s="5">
        <v>3101724.1538462001</v>
      </c>
      <c r="K225" s="5">
        <v>1428158.5791855</v>
      </c>
      <c r="L225" s="5">
        <v>0</v>
      </c>
      <c r="M225" s="5">
        <v>0</v>
      </c>
      <c r="N225" s="6">
        <v>24750520.046051204</v>
      </c>
      <c r="O225" s="6">
        <v>0</v>
      </c>
      <c r="P225" s="6">
        <v>0</v>
      </c>
      <c r="Q225" s="6">
        <v>-3191664.3325725636</v>
      </c>
      <c r="R225" s="6">
        <v>0</v>
      </c>
      <c r="S225" s="6">
        <v>0</v>
      </c>
      <c r="T225" s="6">
        <v>0</v>
      </c>
      <c r="U225" s="6">
        <v>787964.93241109967</v>
      </c>
      <c r="V225" s="7">
        <f t="shared" si="3"/>
        <v>62946548.668398358</v>
      </c>
    </row>
    <row r="226" spans="1:22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5" t="s">
        <v>400</v>
      </c>
      <c r="F226" s="15" t="s">
        <v>767</v>
      </c>
      <c r="G226" s="5">
        <v>0</v>
      </c>
      <c r="H226" s="5">
        <v>0</v>
      </c>
      <c r="I226" s="5">
        <v>50576665.44779136</v>
      </c>
      <c r="J226" s="5">
        <v>6699984.6063348996</v>
      </c>
      <c r="K226" s="5">
        <v>3455659.1040723999</v>
      </c>
      <c r="L226" s="5">
        <v>0</v>
      </c>
      <c r="M226" s="5">
        <v>0</v>
      </c>
      <c r="N226" s="6">
        <v>53247303.753800437</v>
      </c>
      <c r="O226" s="6">
        <v>0</v>
      </c>
      <c r="P226" s="6">
        <v>0</v>
      </c>
      <c r="Q226" s="6">
        <v>4863859.4661413133</v>
      </c>
      <c r="R226" s="6">
        <v>0</v>
      </c>
      <c r="S226" s="6">
        <v>0</v>
      </c>
      <c r="T226" s="6">
        <v>0</v>
      </c>
      <c r="U226" s="6">
        <v>1111081.0411426639</v>
      </c>
      <c r="V226" s="7">
        <f t="shared" si="3"/>
        <v>119954553.41928308</v>
      </c>
    </row>
    <row r="227" spans="1:22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5" t="s">
        <v>403</v>
      </c>
      <c r="F227" s="15" t="s">
        <v>767</v>
      </c>
      <c r="G227" s="5">
        <v>0</v>
      </c>
      <c r="H227" s="5">
        <v>0</v>
      </c>
      <c r="I227" s="5">
        <v>51426582.396080367</v>
      </c>
      <c r="J227" s="5">
        <v>4736599.8461539</v>
      </c>
      <c r="K227" s="5">
        <v>1992023.1945700999</v>
      </c>
      <c r="L227" s="5">
        <v>0</v>
      </c>
      <c r="M227" s="5">
        <v>0</v>
      </c>
      <c r="N227" s="6">
        <v>56068316.205135018</v>
      </c>
      <c r="O227" s="6">
        <v>0</v>
      </c>
      <c r="P227" s="6">
        <v>0</v>
      </c>
      <c r="Q227" s="6">
        <v>-24078260.915206823</v>
      </c>
      <c r="R227" s="6">
        <v>0</v>
      </c>
      <c r="S227" s="6">
        <v>0</v>
      </c>
      <c r="T227" s="6">
        <v>0</v>
      </c>
      <c r="U227" s="6">
        <v>1014487.6702904978</v>
      </c>
      <c r="V227" s="7">
        <f t="shared" si="3"/>
        <v>91159748.397023067</v>
      </c>
    </row>
    <row r="228" spans="1:22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5" t="s">
        <v>404</v>
      </c>
      <c r="F228" s="15" t="s">
        <v>767</v>
      </c>
      <c r="G228" s="5">
        <v>0</v>
      </c>
      <c r="H228" s="5">
        <v>0</v>
      </c>
      <c r="I228" s="5">
        <v>47051200.856802806</v>
      </c>
      <c r="J228" s="5">
        <v>5059645.7104072999</v>
      </c>
      <c r="K228" s="5">
        <v>2085936.6787330001</v>
      </c>
      <c r="L228" s="5">
        <v>0</v>
      </c>
      <c r="M228" s="5">
        <v>0</v>
      </c>
      <c r="N228" s="6">
        <v>53765971.77873648</v>
      </c>
      <c r="O228" s="6">
        <v>0</v>
      </c>
      <c r="P228" s="6">
        <v>0</v>
      </c>
      <c r="Q228" s="6">
        <v>-13432465.271051407</v>
      </c>
      <c r="R228" s="6">
        <v>0</v>
      </c>
      <c r="S228" s="6">
        <v>0</v>
      </c>
      <c r="T228" s="6">
        <v>0</v>
      </c>
      <c r="U228" s="6">
        <v>1078321.5656031347</v>
      </c>
      <c r="V228" s="7">
        <f t="shared" si="3"/>
        <v>95608611.319231316</v>
      </c>
    </row>
    <row r="229" spans="1:22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5" t="s">
        <v>405</v>
      </c>
      <c r="F229" s="15" t="s">
        <v>767</v>
      </c>
      <c r="G229" s="5">
        <v>0</v>
      </c>
      <c r="H229" s="5">
        <v>0</v>
      </c>
      <c r="I229" s="5">
        <v>22361274.796797581</v>
      </c>
      <c r="J229" s="5">
        <v>1788226.6334842001</v>
      </c>
      <c r="K229" s="5">
        <v>850444.65158370999</v>
      </c>
      <c r="L229" s="5">
        <v>0</v>
      </c>
      <c r="M229" s="5">
        <v>0</v>
      </c>
      <c r="N229" s="6">
        <v>15274315.538552435</v>
      </c>
      <c r="O229" s="6">
        <v>0</v>
      </c>
      <c r="P229" s="6">
        <v>0</v>
      </c>
      <c r="Q229" s="6">
        <v>-6484415.2234554142</v>
      </c>
      <c r="R229" s="6">
        <v>0</v>
      </c>
      <c r="S229" s="6">
        <v>0</v>
      </c>
      <c r="T229" s="6">
        <v>0</v>
      </c>
      <c r="U229" s="6">
        <v>610996.00174911635</v>
      </c>
      <c r="V229" s="7">
        <f t="shared" si="3"/>
        <v>34400842.398711622</v>
      </c>
    </row>
    <row r="230" spans="1:22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5" t="s">
        <v>406</v>
      </c>
      <c r="F230" s="15" t="s">
        <v>767</v>
      </c>
      <c r="G230" s="5">
        <v>0</v>
      </c>
      <c r="H230" s="5">
        <v>0</v>
      </c>
      <c r="I230" s="5">
        <v>22057284.133271448</v>
      </c>
      <c r="J230" s="5">
        <v>1547913.040724</v>
      </c>
      <c r="K230" s="5">
        <v>651245.22171945998</v>
      </c>
      <c r="L230" s="5">
        <v>0</v>
      </c>
      <c r="M230" s="5">
        <v>0</v>
      </c>
      <c r="N230" s="6">
        <v>15086973.174419776</v>
      </c>
      <c r="O230" s="6">
        <v>0</v>
      </c>
      <c r="P230" s="6">
        <v>0</v>
      </c>
      <c r="Q230" s="6">
        <v>-7196307.5244345944</v>
      </c>
      <c r="R230" s="6">
        <v>0</v>
      </c>
      <c r="S230" s="6">
        <v>0</v>
      </c>
      <c r="T230" s="6">
        <v>0</v>
      </c>
      <c r="U230" s="6">
        <v>580435.34235725121</v>
      </c>
      <c r="V230" s="7">
        <f t="shared" si="3"/>
        <v>32727543.38805734</v>
      </c>
    </row>
    <row r="231" spans="1:22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5" t="s">
        <v>407</v>
      </c>
      <c r="F231" s="15" t="s">
        <v>767</v>
      </c>
      <c r="G231" s="5">
        <v>0</v>
      </c>
      <c r="H231" s="5">
        <v>0</v>
      </c>
      <c r="I231" s="5">
        <v>168693120.16546357</v>
      </c>
      <c r="J231" s="5">
        <v>7745796.7420814</v>
      </c>
      <c r="K231" s="5">
        <v>3753312.8778280001</v>
      </c>
      <c r="L231" s="5">
        <v>0</v>
      </c>
      <c r="M231" s="5">
        <v>0</v>
      </c>
      <c r="N231" s="6">
        <v>61345966.578760207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4898908.6364953807</v>
      </c>
      <c r="V231" s="7">
        <f t="shared" si="3"/>
        <v>246437105.00062856</v>
      </c>
    </row>
    <row r="232" spans="1:22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5" t="s">
        <v>408</v>
      </c>
      <c r="F232" s="15" t="s">
        <v>767</v>
      </c>
      <c r="G232" s="5">
        <v>0</v>
      </c>
      <c r="H232" s="5">
        <v>0</v>
      </c>
      <c r="I232" s="5">
        <v>75034858.492744982</v>
      </c>
      <c r="J232" s="5">
        <v>4206614.5248868996</v>
      </c>
      <c r="K232" s="5">
        <v>2442874.3800905002</v>
      </c>
      <c r="L232" s="5">
        <v>0</v>
      </c>
      <c r="M232" s="5">
        <v>0</v>
      </c>
      <c r="N232" s="6">
        <v>31590270.152965575</v>
      </c>
      <c r="O232" s="6">
        <v>0</v>
      </c>
      <c r="P232" s="6">
        <v>0</v>
      </c>
      <c r="Q232" s="6">
        <v>-704132.50206578022</v>
      </c>
      <c r="R232" s="6">
        <v>0</v>
      </c>
      <c r="S232" s="6">
        <v>0</v>
      </c>
      <c r="T232" s="6">
        <v>0</v>
      </c>
      <c r="U232" s="6">
        <v>2009925.6799062113</v>
      </c>
      <c r="V232" s="7">
        <f t="shared" si="3"/>
        <v>114580410.7285284</v>
      </c>
    </row>
    <row r="233" spans="1:22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5" t="s">
        <v>409</v>
      </c>
      <c r="F233" s="15" t="s">
        <v>767</v>
      </c>
      <c r="G233" s="5">
        <v>0</v>
      </c>
      <c r="H233" s="5">
        <v>0</v>
      </c>
      <c r="I233" s="5">
        <v>67733801.377601415</v>
      </c>
      <c r="J233" s="5">
        <v>4440336.8868778003</v>
      </c>
      <c r="K233" s="5">
        <v>2183449.0859727999</v>
      </c>
      <c r="L233" s="5">
        <v>0</v>
      </c>
      <c r="M233" s="5">
        <v>0</v>
      </c>
      <c r="N233" s="6">
        <v>30506837.741442565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1843471.9155373916</v>
      </c>
      <c r="V233" s="7">
        <f t="shared" si="3"/>
        <v>106707897.00743197</v>
      </c>
    </row>
    <row r="234" spans="1:22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5" t="s">
        <v>410</v>
      </c>
      <c r="F234" s="15" t="s">
        <v>767</v>
      </c>
      <c r="G234" s="5">
        <v>0</v>
      </c>
      <c r="H234" s="5">
        <v>0</v>
      </c>
      <c r="I234" s="5">
        <v>30284659.095635351</v>
      </c>
      <c r="J234" s="5">
        <v>2133913.5384614998</v>
      </c>
      <c r="K234" s="5">
        <v>1065988.0361991001</v>
      </c>
      <c r="L234" s="5">
        <v>0</v>
      </c>
      <c r="M234" s="5">
        <v>0</v>
      </c>
      <c r="N234" s="6">
        <v>14365513.573646214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774432.4480610186</v>
      </c>
      <c r="V234" s="7">
        <f t="shared" si="3"/>
        <v>48624506.692003183</v>
      </c>
    </row>
    <row r="235" spans="1:22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5" t="s">
        <v>411</v>
      </c>
      <c r="F235" s="15" t="s">
        <v>767</v>
      </c>
      <c r="G235" s="5">
        <v>0</v>
      </c>
      <c r="H235" s="5">
        <v>0</v>
      </c>
      <c r="I235" s="5">
        <v>43650251.14085412</v>
      </c>
      <c r="J235" s="5">
        <v>5957803.2669682996</v>
      </c>
      <c r="K235" s="5">
        <v>2272167.6832579002</v>
      </c>
      <c r="L235" s="5">
        <v>0</v>
      </c>
      <c r="M235" s="5">
        <v>0</v>
      </c>
      <c r="N235" s="6">
        <v>62367957.073250428</v>
      </c>
      <c r="O235" s="6">
        <v>0</v>
      </c>
      <c r="P235" s="6">
        <v>0</v>
      </c>
      <c r="Q235" s="6">
        <v>-9831032.6140519977</v>
      </c>
      <c r="R235" s="6">
        <v>0</v>
      </c>
      <c r="S235" s="6">
        <v>0</v>
      </c>
      <c r="T235" s="6">
        <v>0</v>
      </c>
      <c r="U235" s="6">
        <v>1322550</v>
      </c>
      <c r="V235" s="7">
        <f t="shared" si="3"/>
        <v>105739696.55027875</v>
      </c>
    </row>
    <row r="236" spans="1:22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5" t="s">
        <v>413</v>
      </c>
      <c r="F236" s="15" t="s">
        <v>765</v>
      </c>
      <c r="G236" s="5">
        <v>0</v>
      </c>
      <c r="H236" s="5">
        <v>0</v>
      </c>
      <c r="I236" s="5">
        <v>40262981.177486263</v>
      </c>
      <c r="J236" s="5">
        <v>2957033.8371040998</v>
      </c>
      <c r="K236" s="5">
        <v>983906.67873302998</v>
      </c>
      <c r="L236" s="5">
        <v>0</v>
      </c>
      <c r="M236" s="5">
        <v>0</v>
      </c>
      <c r="N236" s="6">
        <v>14851468.097520286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1029641.7599999999</v>
      </c>
      <c r="V236" s="7">
        <f t="shared" si="3"/>
        <v>60085031.550843671</v>
      </c>
    </row>
    <row r="237" spans="1:22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5" t="s">
        <v>414</v>
      </c>
      <c r="F237" s="15" t="s">
        <v>765</v>
      </c>
      <c r="G237" s="5">
        <v>0</v>
      </c>
      <c r="H237" s="5">
        <v>0</v>
      </c>
      <c r="I237" s="5">
        <v>31109179.871460732</v>
      </c>
      <c r="J237" s="5">
        <v>3252285.0950226998</v>
      </c>
      <c r="K237" s="5">
        <v>1204114.6153845999</v>
      </c>
      <c r="L237" s="5">
        <v>0</v>
      </c>
      <c r="M237" s="5">
        <v>0</v>
      </c>
      <c r="N237" s="6">
        <v>15158326.630837867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659503.62</v>
      </c>
      <c r="V237" s="7">
        <f t="shared" si="3"/>
        <v>51383409.832705893</v>
      </c>
    </row>
    <row r="238" spans="1:22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5" t="s">
        <v>415</v>
      </c>
      <c r="F238" s="15" t="s">
        <v>765</v>
      </c>
      <c r="G238" s="5">
        <v>0</v>
      </c>
      <c r="H238" s="5">
        <v>0</v>
      </c>
      <c r="I238" s="5">
        <v>62444590.94958128</v>
      </c>
      <c r="J238" s="5">
        <v>8032117.4479638999</v>
      </c>
      <c r="K238" s="5">
        <v>2728468.7420814</v>
      </c>
      <c r="L238" s="5">
        <v>0</v>
      </c>
      <c r="M238" s="5">
        <v>0</v>
      </c>
      <c r="N238" s="6">
        <v>46099839.13662149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2105577.1799999997</v>
      </c>
      <c r="V238" s="7">
        <f t="shared" si="3"/>
        <v>121410593.45624807</v>
      </c>
    </row>
    <row r="239" spans="1:22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5" t="s">
        <v>416</v>
      </c>
      <c r="F239" s="15" t="s">
        <v>765</v>
      </c>
      <c r="G239" s="5">
        <v>0</v>
      </c>
      <c r="H239" s="5">
        <v>0</v>
      </c>
      <c r="I239" s="5">
        <v>23606682.874656849</v>
      </c>
      <c r="J239" s="5">
        <v>1664047.1040723999</v>
      </c>
      <c r="K239" s="5">
        <v>546724.34389140003</v>
      </c>
      <c r="L239" s="5">
        <v>0</v>
      </c>
      <c r="M239" s="5">
        <v>0</v>
      </c>
      <c r="N239" s="6">
        <v>8761039.2522981055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598027.81100322364</v>
      </c>
      <c r="V239" s="7">
        <f t="shared" si="3"/>
        <v>35176521.385921977</v>
      </c>
    </row>
    <row r="240" spans="1:22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5" t="s">
        <v>417</v>
      </c>
      <c r="F240" s="15" t="s">
        <v>765</v>
      </c>
      <c r="G240" s="5">
        <v>0</v>
      </c>
      <c r="H240" s="5">
        <v>0</v>
      </c>
      <c r="I240" s="5">
        <v>56659777.210247807</v>
      </c>
      <c r="J240" s="5">
        <v>4466101.2126697004</v>
      </c>
      <c r="K240" s="5">
        <v>1740272.8868778001</v>
      </c>
      <c r="L240" s="5">
        <v>0</v>
      </c>
      <c r="M240" s="5">
        <v>0</v>
      </c>
      <c r="N240" s="6">
        <v>24423766.407587674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1435361.4489967762</v>
      </c>
      <c r="V240" s="7">
        <f t="shared" si="3"/>
        <v>88725279.166379765</v>
      </c>
    </row>
    <row r="241" spans="1:22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5" t="s">
        <v>419</v>
      </c>
      <c r="F241" s="15" t="s">
        <v>765</v>
      </c>
      <c r="G241" s="5">
        <v>0</v>
      </c>
      <c r="H241" s="5">
        <v>0</v>
      </c>
      <c r="I241" s="5">
        <v>65540421.867776282</v>
      </c>
      <c r="J241" s="5">
        <v>5801919.3574660001</v>
      </c>
      <c r="K241" s="5">
        <v>2102339.5113122002</v>
      </c>
      <c r="L241" s="5">
        <v>0</v>
      </c>
      <c r="M241" s="5">
        <v>0</v>
      </c>
      <c r="N241" s="6">
        <v>32459121.841710396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1394712</v>
      </c>
      <c r="V241" s="7">
        <f t="shared" si="3"/>
        <v>107298514.57826489</v>
      </c>
    </row>
    <row r="242" spans="1:22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5" t="s">
        <v>421</v>
      </c>
      <c r="F242" s="15" t="s">
        <v>765</v>
      </c>
      <c r="G242" s="5">
        <v>0</v>
      </c>
      <c r="H242" s="5">
        <v>0</v>
      </c>
      <c r="I242" s="5">
        <v>190501935.52399498</v>
      </c>
      <c r="J242" s="5">
        <v>9367717.5384615008</v>
      </c>
      <c r="K242" s="5">
        <v>5492821.6289593</v>
      </c>
      <c r="L242" s="5">
        <v>0</v>
      </c>
      <c r="M242" s="5">
        <v>0</v>
      </c>
      <c r="N242" s="6">
        <v>59916291.468455374</v>
      </c>
      <c r="O242" s="6">
        <v>0</v>
      </c>
      <c r="P242" s="6">
        <v>0</v>
      </c>
      <c r="Q242" s="6">
        <v>52049838.682753682</v>
      </c>
      <c r="R242" s="6">
        <v>0</v>
      </c>
      <c r="S242" s="6">
        <v>0</v>
      </c>
      <c r="T242" s="6">
        <v>0</v>
      </c>
      <c r="U242" s="6">
        <v>4986000</v>
      </c>
      <c r="V242" s="7">
        <f t="shared" si="3"/>
        <v>322314604.84262484</v>
      </c>
    </row>
    <row r="243" spans="1:22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5" t="s">
        <v>423</v>
      </c>
      <c r="F243" s="15" t="s">
        <v>765</v>
      </c>
      <c r="G243" s="5">
        <v>0</v>
      </c>
      <c r="H243" s="5">
        <v>0</v>
      </c>
      <c r="I243" s="5">
        <v>101487462.61869551</v>
      </c>
      <c r="J243" s="5">
        <v>9448545.8280542009</v>
      </c>
      <c r="K243" s="5">
        <v>3667894.2714932002</v>
      </c>
      <c r="L243" s="5">
        <v>0</v>
      </c>
      <c r="M243" s="5">
        <v>0</v>
      </c>
      <c r="N243" s="6">
        <v>46971957.25069467</v>
      </c>
      <c r="O243" s="6">
        <v>0</v>
      </c>
      <c r="P243" s="6">
        <v>0</v>
      </c>
      <c r="Q243" s="6">
        <v>-522555.30340037367</v>
      </c>
      <c r="R243" s="6">
        <v>0</v>
      </c>
      <c r="S243" s="6">
        <v>0</v>
      </c>
      <c r="T243" s="6">
        <v>0</v>
      </c>
      <c r="U243" s="6">
        <v>2318335.2000000002</v>
      </c>
      <c r="V243" s="7">
        <f t="shared" si="3"/>
        <v>163371639.8655372</v>
      </c>
    </row>
    <row r="244" spans="1:22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5" t="s">
        <v>425</v>
      </c>
      <c r="F244" s="15" t="s">
        <v>766</v>
      </c>
      <c r="G244" s="5">
        <v>0</v>
      </c>
      <c r="H244" s="5">
        <v>0</v>
      </c>
      <c r="I244" s="5">
        <v>13230172.125632036</v>
      </c>
      <c r="J244" s="5">
        <v>765290.28054297995</v>
      </c>
      <c r="K244" s="5">
        <v>429469.72850679001</v>
      </c>
      <c r="L244" s="5">
        <v>0</v>
      </c>
      <c r="M244" s="5">
        <v>0</v>
      </c>
      <c r="N244" s="6">
        <v>5637910.8183105979</v>
      </c>
      <c r="O244" s="6">
        <v>0</v>
      </c>
      <c r="P244" s="6">
        <v>0</v>
      </c>
      <c r="Q244" s="6">
        <v>3262791.1136023402</v>
      </c>
      <c r="R244" s="6">
        <v>0</v>
      </c>
      <c r="S244" s="6">
        <v>0</v>
      </c>
      <c r="T244" s="6">
        <v>0</v>
      </c>
      <c r="U244" s="6">
        <v>482198.22000000003</v>
      </c>
      <c r="V244" s="7">
        <f t="shared" si="3"/>
        <v>23807832.286594745</v>
      </c>
    </row>
    <row r="245" spans="1:22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5" t="s">
        <v>429</v>
      </c>
      <c r="F245" s="15" t="s">
        <v>766</v>
      </c>
      <c r="G245" s="5">
        <v>0</v>
      </c>
      <c r="H245" s="5">
        <v>0</v>
      </c>
      <c r="I245" s="5">
        <v>126548280.16763592</v>
      </c>
      <c r="J245" s="5">
        <v>10001486.262443</v>
      </c>
      <c r="K245" s="5">
        <v>4098310.1266967999</v>
      </c>
      <c r="L245" s="5">
        <v>0</v>
      </c>
      <c r="M245" s="5">
        <v>0</v>
      </c>
      <c r="N245" s="6">
        <v>80849335.110734209</v>
      </c>
      <c r="O245" s="6">
        <v>0</v>
      </c>
      <c r="P245" s="6">
        <v>0</v>
      </c>
      <c r="Q245" s="6">
        <v>-8978018.4984940607</v>
      </c>
      <c r="R245" s="6">
        <v>0</v>
      </c>
      <c r="S245" s="6">
        <v>0</v>
      </c>
      <c r="T245" s="6">
        <v>0</v>
      </c>
      <c r="U245" s="6">
        <v>2976599.3400000003</v>
      </c>
      <c r="V245" s="7">
        <f t="shared" si="3"/>
        <v>215495992.50901586</v>
      </c>
    </row>
    <row r="246" spans="1:22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5" t="s">
        <v>430</v>
      </c>
      <c r="F246" s="15" t="s">
        <v>766</v>
      </c>
      <c r="G246" s="5">
        <v>0</v>
      </c>
      <c r="H246" s="5">
        <v>0</v>
      </c>
      <c r="I246" s="5">
        <v>151562454.60546994</v>
      </c>
      <c r="J246" s="5">
        <v>13150370.090498</v>
      </c>
      <c r="K246" s="5">
        <v>7198320.4162895996</v>
      </c>
      <c r="L246" s="5">
        <v>0</v>
      </c>
      <c r="M246" s="5">
        <v>0</v>
      </c>
      <c r="N246" s="6">
        <v>123424122.62345231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4342746.9600000009</v>
      </c>
      <c r="V246" s="7">
        <f t="shared" si="3"/>
        <v>299678014.69570982</v>
      </c>
    </row>
    <row r="247" spans="1:22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5" t="s">
        <v>433</v>
      </c>
      <c r="F247" s="15" t="s">
        <v>766</v>
      </c>
      <c r="G247" s="5">
        <v>0</v>
      </c>
      <c r="H247" s="5">
        <v>0</v>
      </c>
      <c r="I247" s="5">
        <v>38893273.740705535</v>
      </c>
      <c r="J247" s="5">
        <v>3399603.7918552002</v>
      </c>
      <c r="K247" s="5">
        <v>1913542.1357466001</v>
      </c>
      <c r="L247" s="5">
        <v>0</v>
      </c>
      <c r="M247" s="5">
        <v>0</v>
      </c>
      <c r="N247" s="6">
        <v>26188718.542746589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901189.08</v>
      </c>
      <c r="V247" s="7">
        <f t="shared" si="3"/>
        <v>71296327.291053921</v>
      </c>
    </row>
    <row r="248" spans="1:22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5" t="s">
        <v>436</v>
      </c>
      <c r="F248" s="15" t="s">
        <v>766</v>
      </c>
      <c r="G248" s="5">
        <v>0</v>
      </c>
      <c r="H248" s="5">
        <v>0</v>
      </c>
      <c r="I248" s="5">
        <v>31828813.824079189</v>
      </c>
      <c r="J248" s="5">
        <v>2147330.4162896001</v>
      </c>
      <c r="K248" s="5">
        <v>1334184.4072398001</v>
      </c>
      <c r="L248" s="5">
        <v>0</v>
      </c>
      <c r="M248" s="5">
        <v>0</v>
      </c>
      <c r="N248" s="6">
        <v>38076941.696783155</v>
      </c>
      <c r="O248" s="6">
        <v>0</v>
      </c>
      <c r="P248" s="6">
        <v>0</v>
      </c>
      <c r="Q248" s="6">
        <v>-13839865.935323613</v>
      </c>
      <c r="R248" s="6">
        <v>0</v>
      </c>
      <c r="S248" s="6">
        <v>0</v>
      </c>
      <c r="T248" s="6">
        <v>0</v>
      </c>
      <c r="U248" s="6">
        <v>942754.14000000013</v>
      </c>
      <c r="V248" s="7">
        <f t="shared" si="3"/>
        <v>60490158.549068138</v>
      </c>
    </row>
    <row r="249" spans="1:22" x14ac:dyDescent="0.25">
      <c r="A249" s="4" t="s">
        <v>5</v>
      </c>
      <c r="B249" s="4" t="s">
        <v>437</v>
      </c>
      <c r="C249" s="4" t="s">
        <v>739</v>
      </c>
      <c r="D249" s="4" t="s">
        <v>740</v>
      </c>
      <c r="E249" s="15" t="s">
        <v>775</v>
      </c>
      <c r="F249" s="15" t="s">
        <v>766</v>
      </c>
      <c r="G249" s="5">
        <v>0</v>
      </c>
      <c r="H249" s="5">
        <v>0</v>
      </c>
      <c r="I249" s="5">
        <v>2431901.1016576029</v>
      </c>
      <c r="J249" s="5">
        <v>86687.565610859994</v>
      </c>
      <c r="K249" s="5">
        <v>18276.705882352999</v>
      </c>
      <c r="L249" s="5">
        <v>0</v>
      </c>
      <c r="M249" s="5">
        <v>0</v>
      </c>
      <c r="N249" s="6">
        <v>987665.14282301976</v>
      </c>
      <c r="O249" s="6">
        <v>0</v>
      </c>
      <c r="P249" s="6">
        <v>0</v>
      </c>
      <c r="Q249" s="6">
        <v>176224.12535724882</v>
      </c>
      <c r="R249" s="6">
        <v>0</v>
      </c>
      <c r="S249" s="6">
        <v>0</v>
      </c>
      <c r="T249" s="6">
        <v>0</v>
      </c>
      <c r="U249" s="6">
        <v>78180.992727272736</v>
      </c>
      <c r="V249" s="7">
        <f t="shared" si="3"/>
        <v>3778935.6340583568</v>
      </c>
    </row>
    <row r="250" spans="1:22" x14ac:dyDescent="0.25">
      <c r="A250" s="4" t="s">
        <v>5</v>
      </c>
      <c r="B250" s="4" t="s">
        <v>437</v>
      </c>
      <c r="C250" s="4" t="s">
        <v>739</v>
      </c>
      <c r="D250" s="4" t="s">
        <v>740</v>
      </c>
      <c r="E250" s="15" t="s">
        <v>776</v>
      </c>
      <c r="F250" s="15" t="s">
        <v>766</v>
      </c>
      <c r="G250" s="5">
        <v>0</v>
      </c>
      <c r="H250" s="5">
        <v>0</v>
      </c>
      <c r="I250" s="5">
        <v>4863802.2033152059</v>
      </c>
      <c r="J250" s="5">
        <v>867238.95022624999</v>
      </c>
      <c r="K250" s="5">
        <v>193772.30769230999</v>
      </c>
      <c r="L250" s="5">
        <v>0</v>
      </c>
      <c r="M250" s="5">
        <v>0</v>
      </c>
      <c r="N250" s="6">
        <v>11300459.332798645</v>
      </c>
      <c r="O250" s="6">
        <v>0</v>
      </c>
      <c r="P250" s="6">
        <v>0</v>
      </c>
      <c r="Q250" s="6">
        <v>3684011.6952728182</v>
      </c>
      <c r="R250" s="6">
        <v>0</v>
      </c>
      <c r="S250" s="6">
        <v>0</v>
      </c>
      <c r="T250" s="6">
        <v>0</v>
      </c>
      <c r="U250" s="6">
        <v>156361.98545454547</v>
      </c>
      <c r="V250" s="7">
        <f t="shared" si="3"/>
        <v>21065646.474759772</v>
      </c>
    </row>
    <row r="251" spans="1:22" x14ac:dyDescent="0.25">
      <c r="A251" s="4" t="s">
        <v>5</v>
      </c>
      <c r="B251" s="4" t="s">
        <v>437</v>
      </c>
      <c r="C251" s="4" t="s">
        <v>739</v>
      </c>
      <c r="D251" s="4" t="s">
        <v>740</v>
      </c>
      <c r="E251" s="15" t="s">
        <v>777</v>
      </c>
      <c r="F251" s="15" t="s">
        <v>766</v>
      </c>
      <c r="G251" s="5">
        <v>0</v>
      </c>
      <c r="H251" s="5">
        <v>0</v>
      </c>
      <c r="I251" s="5">
        <v>12159505.508288015</v>
      </c>
      <c r="J251" s="5">
        <v>828785.66515837004</v>
      </c>
      <c r="K251" s="5">
        <v>174677.17647059</v>
      </c>
      <c r="L251" s="5">
        <v>0</v>
      </c>
      <c r="M251" s="5">
        <v>0</v>
      </c>
      <c r="N251" s="6">
        <v>13072993.04848318</v>
      </c>
      <c r="O251" s="6">
        <v>0</v>
      </c>
      <c r="P251" s="6">
        <v>0</v>
      </c>
      <c r="Q251" s="6">
        <v>-5830268.9376032045</v>
      </c>
      <c r="R251" s="6">
        <v>0</v>
      </c>
      <c r="S251" s="6">
        <v>0</v>
      </c>
      <c r="T251" s="6">
        <v>0</v>
      </c>
      <c r="U251" s="6">
        <v>390904.96363636368</v>
      </c>
      <c r="V251" s="7">
        <f t="shared" si="3"/>
        <v>20796597.424433317</v>
      </c>
    </row>
    <row r="252" spans="1:22" x14ac:dyDescent="0.25">
      <c r="A252" s="4" t="s">
        <v>5</v>
      </c>
      <c r="B252" s="4" t="s">
        <v>437</v>
      </c>
      <c r="C252" s="4" t="s">
        <v>739</v>
      </c>
      <c r="D252" s="4" t="s">
        <v>740</v>
      </c>
      <c r="E252" s="15" t="s">
        <v>778</v>
      </c>
      <c r="F252" s="15" t="s">
        <v>766</v>
      </c>
      <c r="G252" s="5">
        <v>0</v>
      </c>
      <c r="H252" s="5">
        <v>0</v>
      </c>
      <c r="I252" s="5">
        <v>599142.92236541503</v>
      </c>
      <c r="J252" s="5">
        <v>25458.533936651998</v>
      </c>
      <c r="K252" s="5">
        <v>7616.3981900452</v>
      </c>
      <c r="L252" s="5">
        <v>0</v>
      </c>
      <c r="M252" s="5">
        <v>0</v>
      </c>
      <c r="N252" s="6">
        <v>1815101.9993289921</v>
      </c>
      <c r="O252" s="6">
        <v>0</v>
      </c>
      <c r="P252" s="6">
        <v>0</v>
      </c>
      <c r="Q252" s="6">
        <v>-1552042.342653675</v>
      </c>
      <c r="R252" s="6">
        <v>0</v>
      </c>
      <c r="S252" s="6">
        <v>0</v>
      </c>
      <c r="T252" s="6">
        <v>0</v>
      </c>
      <c r="U252" s="6">
        <v>39090.496363636368</v>
      </c>
      <c r="V252" s="7">
        <f t="shared" si="3"/>
        <v>934368.00753106573</v>
      </c>
    </row>
    <row r="253" spans="1:22" x14ac:dyDescent="0.25">
      <c r="A253" s="4" t="s">
        <v>5</v>
      </c>
      <c r="B253" s="4" t="s">
        <v>437</v>
      </c>
      <c r="C253" s="4" t="s">
        <v>739</v>
      </c>
      <c r="D253" s="4" t="s">
        <v>740</v>
      </c>
      <c r="E253" s="15" t="s">
        <v>779</v>
      </c>
      <c r="F253" s="15" t="s">
        <v>766</v>
      </c>
      <c r="G253" s="5">
        <v>0</v>
      </c>
      <c r="H253" s="5">
        <v>0</v>
      </c>
      <c r="I253" s="5">
        <v>1215950.5508288015</v>
      </c>
      <c r="J253" s="5">
        <v>112201.99095023</v>
      </c>
      <c r="K253" s="5">
        <v>34482.425339365996</v>
      </c>
      <c r="L253" s="5">
        <v>0</v>
      </c>
      <c r="M253" s="5">
        <v>0</v>
      </c>
      <c r="N253" s="6">
        <v>1742151.7687659606</v>
      </c>
      <c r="O253" s="6">
        <v>0</v>
      </c>
      <c r="P253" s="6">
        <v>0</v>
      </c>
      <c r="Q253" s="6">
        <v>65419.192685923539</v>
      </c>
      <c r="R253" s="6">
        <v>0</v>
      </c>
      <c r="S253" s="6">
        <v>0</v>
      </c>
      <c r="T253" s="6">
        <v>0</v>
      </c>
      <c r="U253" s="6">
        <v>39090.496363636368</v>
      </c>
      <c r="V253" s="7">
        <f t="shared" si="3"/>
        <v>3209296.4249339183</v>
      </c>
    </row>
    <row r="254" spans="1:22" x14ac:dyDescent="0.25">
      <c r="A254" s="4" t="s">
        <v>5</v>
      </c>
      <c r="B254" s="4" t="s">
        <v>437</v>
      </c>
      <c r="C254" s="4" t="s">
        <v>739</v>
      </c>
      <c r="D254" s="4" t="s">
        <v>740</v>
      </c>
      <c r="E254" s="15" t="s">
        <v>780</v>
      </c>
      <c r="F254" s="15" t="s">
        <v>766</v>
      </c>
      <c r="G254" s="5">
        <v>0</v>
      </c>
      <c r="H254" s="5">
        <v>0</v>
      </c>
      <c r="I254" s="5">
        <v>638877.05647116131</v>
      </c>
      <c r="J254" s="5">
        <v>279.4570135747</v>
      </c>
      <c r="K254" s="5">
        <v>104.83257918539999</v>
      </c>
      <c r="L254" s="5">
        <v>0</v>
      </c>
      <c r="M254" s="5">
        <v>0</v>
      </c>
      <c r="N254" s="6">
        <v>9463.1632063372435</v>
      </c>
      <c r="O254" s="6">
        <v>0</v>
      </c>
      <c r="P254" s="6">
        <v>0</v>
      </c>
      <c r="Q254" s="6">
        <v>-11380.947244528972</v>
      </c>
      <c r="R254" s="6">
        <v>0</v>
      </c>
      <c r="S254" s="6">
        <v>0</v>
      </c>
      <c r="T254" s="6">
        <v>0</v>
      </c>
      <c r="U254" s="6">
        <v>39090.496363636368</v>
      </c>
      <c r="V254" s="7">
        <f t="shared" si="3"/>
        <v>676434.05838936591</v>
      </c>
    </row>
    <row r="255" spans="1:22" x14ac:dyDescent="0.25">
      <c r="A255" s="4" t="s">
        <v>5</v>
      </c>
      <c r="B255" s="4" t="s">
        <v>437</v>
      </c>
      <c r="C255" s="4" t="s">
        <v>739</v>
      </c>
      <c r="D255" s="4" t="s">
        <v>740</v>
      </c>
      <c r="E255" s="15" t="s">
        <v>781</v>
      </c>
      <c r="F255" s="15" t="s">
        <v>766</v>
      </c>
      <c r="G255" s="5">
        <v>0</v>
      </c>
      <c r="H255" s="5">
        <v>0</v>
      </c>
      <c r="I255" s="5">
        <v>1215950.5508288015</v>
      </c>
      <c r="J255" s="5">
        <v>28281.049773754999</v>
      </c>
      <c r="K255" s="5">
        <v>10218.751131221999</v>
      </c>
      <c r="L255" s="5">
        <v>0</v>
      </c>
      <c r="M255" s="5">
        <v>0</v>
      </c>
      <c r="N255" s="6">
        <v>33981.76047150942</v>
      </c>
      <c r="O255" s="6">
        <v>0</v>
      </c>
      <c r="P255" s="6">
        <v>0</v>
      </c>
      <c r="Q255" s="6">
        <v>555062.83045244287</v>
      </c>
      <c r="R255" s="6">
        <v>0</v>
      </c>
      <c r="S255" s="6">
        <v>0</v>
      </c>
      <c r="T255" s="6">
        <v>0</v>
      </c>
      <c r="U255" s="6">
        <v>39090.496363636368</v>
      </c>
      <c r="V255" s="7">
        <f t="shared" si="3"/>
        <v>1882585.4390213671</v>
      </c>
    </row>
    <row r="256" spans="1:22" x14ac:dyDescent="0.25">
      <c r="A256" s="4" t="s">
        <v>5</v>
      </c>
      <c r="B256" s="4" t="s">
        <v>437</v>
      </c>
      <c r="C256" s="4" t="s">
        <v>739</v>
      </c>
      <c r="D256" s="4" t="s">
        <v>740</v>
      </c>
      <c r="E256" s="15" t="s">
        <v>782</v>
      </c>
      <c r="F256" s="15" t="s">
        <v>766</v>
      </c>
      <c r="G256" s="5">
        <v>0</v>
      </c>
      <c r="H256" s="5">
        <v>0</v>
      </c>
      <c r="I256" s="5">
        <v>4863802.2033152059</v>
      </c>
      <c r="J256" s="5">
        <v>417648.50678733003</v>
      </c>
      <c r="K256" s="5">
        <v>92993.628959274996</v>
      </c>
      <c r="L256" s="5">
        <v>0</v>
      </c>
      <c r="M256" s="5">
        <v>0</v>
      </c>
      <c r="N256" s="6">
        <v>5416726.4449866321</v>
      </c>
      <c r="O256" s="6">
        <v>0</v>
      </c>
      <c r="P256" s="6">
        <v>0</v>
      </c>
      <c r="Q256" s="6">
        <v>-2498982.4296842371</v>
      </c>
      <c r="R256" s="6">
        <v>0</v>
      </c>
      <c r="S256" s="6">
        <v>0</v>
      </c>
      <c r="T256" s="6">
        <v>0</v>
      </c>
      <c r="U256" s="6">
        <v>156361.98545454547</v>
      </c>
      <c r="V256" s="7">
        <f t="shared" si="3"/>
        <v>8448550.3398187514</v>
      </c>
    </row>
    <row r="257" spans="1:22" x14ac:dyDescent="0.25">
      <c r="A257" s="4" t="s">
        <v>5</v>
      </c>
      <c r="B257" s="4" t="s">
        <v>437</v>
      </c>
      <c r="C257" s="4" t="s">
        <v>739</v>
      </c>
      <c r="D257" s="4" t="s">
        <v>740</v>
      </c>
      <c r="E257" s="15" t="s">
        <v>783</v>
      </c>
      <c r="F257" s="15" t="s">
        <v>766</v>
      </c>
      <c r="G257" s="5">
        <v>0</v>
      </c>
      <c r="H257" s="5">
        <v>0</v>
      </c>
      <c r="I257" s="5">
        <v>422463.7838709834</v>
      </c>
      <c r="J257" s="5">
        <v>82048.579185519993</v>
      </c>
      <c r="K257" s="5">
        <v>22353.665158371001</v>
      </c>
      <c r="L257" s="5">
        <v>0</v>
      </c>
      <c r="M257" s="5">
        <v>0</v>
      </c>
      <c r="N257" s="6">
        <v>119784.27328775571</v>
      </c>
      <c r="O257" s="6">
        <v>0</v>
      </c>
      <c r="P257" s="6">
        <v>0</v>
      </c>
      <c r="Q257" s="6">
        <v>-110264.66134525044</v>
      </c>
      <c r="R257" s="6">
        <v>0</v>
      </c>
      <c r="S257" s="6">
        <v>0</v>
      </c>
      <c r="T257" s="6">
        <v>0</v>
      </c>
      <c r="U257" s="6">
        <v>39090.496363636368</v>
      </c>
      <c r="V257" s="7">
        <f t="shared" si="3"/>
        <v>575476.13652101601</v>
      </c>
    </row>
    <row r="258" spans="1:22" x14ac:dyDescent="0.25">
      <c r="A258" s="4" t="s">
        <v>5</v>
      </c>
      <c r="B258" s="4" t="s">
        <v>437</v>
      </c>
      <c r="C258" s="4" t="s">
        <v>739</v>
      </c>
      <c r="D258" s="4" t="s">
        <v>740</v>
      </c>
      <c r="E258" s="15" t="s">
        <v>784</v>
      </c>
      <c r="F258" s="15" t="s">
        <v>766</v>
      </c>
      <c r="G258" s="5">
        <v>0</v>
      </c>
      <c r="H258" s="5">
        <v>0</v>
      </c>
      <c r="I258" s="5">
        <v>6079752.7541440073</v>
      </c>
      <c r="J258" s="5">
        <v>621735.96380091005</v>
      </c>
      <c r="K258" s="5">
        <v>117773.50226244</v>
      </c>
      <c r="L258" s="5">
        <v>0</v>
      </c>
      <c r="M258" s="5">
        <v>0</v>
      </c>
      <c r="N258" s="6">
        <v>8205639.1219060179</v>
      </c>
      <c r="O258" s="6">
        <v>0</v>
      </c>
      <c r="P258" s="6">
        <v>0</v>
      </c>
      <c r="Q258" s="6">
        <v>-3057334.3850112292</v>
      </c>
      <c r="R258" s="6">
        <v>0</v>
      </c>
      <c r="S258" s="6">
        <v>0</v>
      </c>
      <c r="T258" s="6">
        <v>0</v>
      </c>
      <c r="U258" s="6">
        <v>195452.48181818184</v>
      </c>
      <c r="V258" s="7">
        <f t="shared" si="3"/>
        <v>12163019.438920328</v>
      </c>
    </row>
    <row r="259" spans="1:22" x14ac:dyDescent="0.25">
      <c r="A259" s="4" t="s">
        <v>5</v>
      </c>
      <c r="B259" s="4" t="s">
        <v>437</v>
      </c>
      <c r="C259" s="4" t="s">
        <v>739</v>
      </c>
      <c r="D259" s="4" t="s">
        <v>740</v>
      </c>
      <c r="E259" s="15" t="s">
        <v>785</v>
      </c>
      <c r="F259" s="15" t="s">
        <v>766</v>
      </c>
      <c r="G259" s="5">
        <v>0</v>
      </c>
      <c r="H259" s="5">
        <v>0</v>
      </c>
      <c r="I259" s="5">
        <v>3647851.6524864044</v>
      </c>
      <c r="J259" s="5">
        <v>302260.70588234998</v>
      </c>
      <c r="K259" s="5">
        <v>76969.954751130994</v>
      </c>
      <c r="L259" s="5">
        <v>0</v>
      </c>
      <c r="M259" s="5">
        <v>0</v>
      </c>
      <c r="N259" s="6">
        <v>5529895.8000276722</v>
      </c>
      <c r="O259" s="6">
        <v>0</v>
      </c>
      <c r="P259" s="6">
        <v>0</v>
      </c>
      <c r="Q259" s="6">
        <v>3559822.5362778455</v>
      </c>
      <c r="R259" s="6">
        <v>0</v>
      </c>
      <c r="S259" s="6">
        <v>0</v>
      </c>
      <c r="T259" s="6">
        <v>0</v>
      </c>
      <c r="U259" s="6">
        <v>117271.48909090909</v>
      </c>
      <c r="V259" s="7">
        <f t="shared" si="3"/>
        <v>13234072.138516311</v>
      </c>
    </row>
    <row r="260" spans="1:22" ht="30" x14ac:dyDescent="0.25">
      <c r="A260" s="4" t="s">
        <v>440</v>
      </c>
      <c r="B260" s="4" t="s">
        <v>440</v>
      </c>
      <c r="C260" s="4" t="s">
        <v>24</v>
      </c>
      <c r="D260" s="4" t="s">
        <v>25</v>
      </c>
      <c r="E260" s="15" t="s">
        <v>441</v>
      </c>
      <c r="F260" s="15" t="s">
        <v>769</v>
      </c>
      <c r="G260" s="5">
        <v>406877025.81918299</v>
      </c>
      <c r="H260" s="5">
        <v>0</v>
      </c>
      <c r="I260" s="5">
        <v>0</v>
      </c>
      <c r="J260" s="5">
        <v>17552127.493213002</v>
      </c>
      <c r="K260" s="5">
        <v>10319481.285068</v>
      </c>
      <c r="L260" s="5">
        <v>225384063.28037509</v>
      </c>
      <c r="M260" s="5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12885526.619999999</v>
      </c>
      <c r="T260" s="6">
        <v>0</v>
      </c>
      <c r="U260" s="6">
        <v>0</v>
      </c>
      <c r="V260" s="7">
        <f t="shared" si="3"/>
        <v>673018224.49783909</v>
      </c>
    </row>
    <row r="261" spans="1:22" ht="30" x14ac:dyDescent="0.25">
      <c r="A261" s="4" t="s">
        <v>440</v>
      </c>
      <c r="B261" s="4" t="s">
        <v>440</v>
      </c>
      <c r="C261" s="4" t="s">
        <v>7</v>
      </c>
      <c r="D261" s="4" t="s">
        <v>8</v>
      </c>
      <c r="E261" s="15" t="s">
        <v>442</v>
      </c>
      <c r="F261" s="15" t="s">
        <v>769</v>
      </c>
      <c r="G261" s="5">
        <v>103012385.29631615</v>
      </c>
      <c r="H261" s="5">
        <v>0</v>
      </c>
      <c r="I261" s="5">
        <v>0</v>
      </c>
      <c r="J261" s="5">
        <v>6261382.7782805003</v>
      </c>
      <c r="K261" s="5">
        <v>3924925.2307691998</v>
      </c>
      <c r="L261" s="5">
        <v>58466347.282793447</v>
      </c>
      <c r="M261" s="5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3693861.9</v>
      </c>
      <c r="T261" s="6">
        <v>0</v>
      </c>
      <c r="U261" s="6">
        <v>0</v>
      </c>
      <c r="V261" s="7">
        <f t="shared" si="3"/>
        <v>175358902.4881593</v>
      </c>
    </row>
    <row r="262" spans="1:22" ht="30" x14ac:dyDescent="0.25">
      <c r="A262" s="4" t="s">
        <v>440</v>
      </c>
      <c r="B262" s="4" t="s">
        <v>440</v>
      </c>
      <c r="C262" s="4" t="s">
        <v>7</v>
      </c>
      <c r="D262" s="4" t="s">
        <v>8</v>
      </c>
      <c r="E262" s="15" t="s">
        <v>443</v>
      </c>
      <c r="F262" s="15" t="s">
        <v>770</v>
      </c>
      <c r="G262" s="5">
        <v>148334914.95622137</v>
      </c>
      <c r="H262" s="5">
        <v>0</v>
      </c>
      <c r="I262" s="5">
        <v>0</v>
      </c>
      <c r="J262" s="5">
        <v>12181931.402714999</v>
      </c>
      <c r="K262" s="5">
        <v>5666440.0904978001</v>
      </c>
      <c r="L262" s="5">
        <v>103562725.52418773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7572460.3200000012</v>
      </c>
      <c r="T262" s="6">
        <v>0</v>
      </c>
      <c r="U262" s="6">
        <v>0</v>
      </c>
      <c r="V262" s="7">
        <f t="shared" si="3"/>
        <v>277318472.2936219</v>
      </c>
    </row>
    <row r="263" spans="1:22" ht="30" x14ac:dyDescent="0.25">
      <c r="A263" s="4" t="s">
        <v>440</v>
      </c>
      <c r="B263" s="4" t="s">
        <v>440</v>
      </c>
      <c r="C263" s="4" t="s">
        <v>7</v>
      </c>
      <c r="D263" s="4" t="s">
        <v>8</v>
      </c>
      <c r="E263" s="15" t="s">
        <v>444</v>
      </c>
      <c r="F263" s="15" t="s">
        <v>769</v>
      </c>
      <c r="G263" s="5">
        <v>43323048.99901019</v>
      </c>
      <c r="H263" s="5">
        <v>0</v>
      </c>
      <c r="I263" s="5">
        <v>0</v>
      </c>
      <c r="J263" s="5">
        <v>2382869.9819005001</v>
      </c>
      <c r="K263" s="5">
        <v>1689370.0995475</v>
      </c>
      <c r="L263" s="5">
        <v>31062146.620661099</v>
      </c>
      <c r="M263" s="5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1582498.98</v>
      </c>
      <c r="T263" s="6">
        <v>0</v>
      </c>
      <c r="U263" s="6">
        <v>0</v>
      </c>
      <c r="V263" s="7">
        <f t="shared" si="3"/>
        <v>80039934.681119293</v>
      </c>
    </row>
    <row r="264" spans="1:22" ht="30" x14ac:dyDescent="0.25">
      <c r="A264" s="4" t="s">
        <v>440</v>
      </c>
      <c r="B264" s="4" t="s">
        <v>440</v>
      </c>
      <c r="C264" s="4" t="s">
        <v>7</v>
      </c>
      <c r="D264" s="4" t="s">
        <v>8</v>
      </c>
      <c r="E264" s="15" t="s">
        <v>445</v>
      </c>
      <c r="F264" s="15" t="s">
        <v>769</v>
      </c>
      <c r="G264" s="5">
        <v>144243102.50608644</v>
      </c>
      <c r="H264" s="5">
        <v>0</v>
      </c>
      <c r="I264" s="5">
        <v>0</v>
      </c>
      <c r="J264" s="5">
        <v>5535053.9185520001</v>
      </c>
      <c r="K264" s="5">
        <v>3533179.5384614998</v>
      </c>
      <c r="L264" s="5">
        <v>58434465.595655642</v>
      </c>
      <c r="M264" s="5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4429558.62</v>
      </c>
      <c r="T264" s="6">
        <v>0</v>
      </c>
      <c r="U264" s="6">
        <v>0</v>
      </c>
      <c r="V264" s="7">
        <f t="shared" si="3"/>
        <v>216175360.17875561</v>
      </c>
    </row>
    <row r="265" spans="1:22" x14ac:dyDescent="0.25">
      <c r="A265" s="4" t="s">
        <v>440</v>
      </c>
      <c r="B265" s="4" t="s">
        <v>440</v>
      </c>
      <c r="C265" s="4" t="s">
        <v>446</v>
      </c>
      <c r="D265" s="4" t="s">
        <v>447</v>
      </c>
      <c r="E265" s="15" t="s">
        <v>448</v>
      </c>
      <c r="F265" s="15" t="s">
        <v>771</v>
      </c>
      <c r="G265" s="5">
        <v>63149769.259264193</v>
      </c>
      <c r="H265" s="5">
        <v>19805300.971543111</v>
      </c>
      <c r="I265" s="5">
        <v>0</v>
      </c>
      <c r="J265" s="5">
        <v>4396010.2714932002</v>
      </c>
      <c r="K265" s="5">
        <v>3024609.0769230998</v>
      </c>
      <c r="L265" s="5">
        <v>0</v>
      </c>
      <c r="M265" s="5">
        <v>71281709.893939495</v>
      </c>
      <c r="N265" s="6">
        <v>0</v>
      </c>
      <c r="O265" s="6">
        <v>0</v>
      </c>
      <c r="P265" s="6">
        <v>-35311285.598903202</v>
      </c>
      <c r="Q265" s="6">
        <v>0</v>
      </c>
      <c r="R265" s="6">
        <v>0</v>
      </c>
      <c r="S265" s="6">
        <v>0</v>
      </c>
      <c r="T265" s="6">
        <v>1769733.18</v>
      </c>
      <c r="U265" s="6">
        <v>0</v>
      </c>
      <c r="V265" s="7">
        <f t="shared" si="3"/>
        <v>128115847.0542599</v>
      </c>
    </row>
    <row r="266" spans="1:22" x14ac:dyDescent="0.25">
      <c r="A266" s="4" t="s">
        <v>440</v>
      </c>
      <c r="B266" s="4" t="s">
        <v>440</v>
      </c>
      <c r="C266" s="4" t="s">
        <v>446</v>
      </c>
      <c r="D266" s="4" t="s">
        <v>447</v>
      </c>
      <c r="E266" s="15" t="s">
        <v>449</v>
      </c>
      <c r="F266" s="15" t="s">
        <v>771</v>
      </c>
      <c r="G266" s="5">
        <v>43830404.161427006</v>
      </c>
      <c r="H266" s="5">
        <v>13746278.985715996</v>
      </c>
      <c r="I266" s="5">
        <v>0</v>
      </c>
      <c r="J266" s="5">
        <v>2153525.7918552002</v>
      </c>
      <c r="K266" s="5">
        <v>1451507.6470588001</v>
      </c>
      <c r="L266" s="5">
        <v>0</v>
      </c>
      <c r="M266" s="5">
        <v>23996041.419015307</v>
      </c>
      <c r="N266" s="6">
        <v>0</v>
      </c>
      <c r="O266" s="6">
        <v>0</v>
      </c>
      <c r="P266" s="6">
        <v>-1063605.6991082905</v>
      </c>
      <c r="Q266" s="6">
        <v>0</v>
      </c>
      <c r="R266" s="6">
        <v>0</v>
      </c>
      <c r="S266" s="6">
        <v>0</v>
      </c>
      <c r="T266" s="6">
        <v>1250452.2600000002</v>
      </c>
      <c r="U266" s="6">
        <v>0</v>
      </c>
      <c r="V266" s="7">
        <f t="shared" si="3"/>
        <v>85364604.565964028</v>
      </c>
    </row>
    <row r="267" spans="1:22" ht="30" x14ac:dyDescent="0.25">
      <c r="A267" s="4" t="s">
        <v>440</v>
      </c>
      <c r="B267" s="4" t="s">
        <v>440</v>
      </c>
      <c r="C267" s="4" t="s">
        <v>236</v>
      </c>
      <c r="D267" s="4" t="s">
        <v>237</v>
      </c>
      <c r="E267" s="15" t="s">
        <v>450</v>
      </c>
      <c r="F267" s="15" t="s">
        <v>769</v>
      </c>
      <c r="G267" s="5">
        <v>149242872.6200088</v>
      </c>
      <c r="H267" s="5">
        <v>0</v>
      </c>
      <c r="I267" s="5">
        <v>0</v>
      </c>
      <c r="J267" s="5">
        <v>5786852.2714932002</v>
      </c>
      <c r="K267" s="5">
        <v>5128256.4705881998</v>
      </c>
      <c r="L267" s="5">
        <v>74683253.254958972</v>
      </c>
      <c r="M267" s="5">
        <v>0</v>
      </c>
      <c r="N267" s="6">
        <v>0</v>
      </c>
      <c r="O267" s="6">
        <v>-10896817.87248267</v>
      </c>
      <c r="P267" s="6">
        <v>0</v>
      </c>
      <c r="Q267" s="6">
        <v>0</v>
      </c>
      <c r="R267" s="6">
        <v>0</v>
      </c>
      <c r="S267" s="6">
        <v>4486184.6400000006</v>
      </c>
      <c r="T267" s="6">
        <v>0</v>
      </c>
      <c r="U267" s="6">
        <v>0</v>
      </c>
      <c r="V267" s="7">
        <f t="shared" si="3"/>
        <v>228430601.38456649</v>
      </c>
    </row>
    <row r="268" spans="1:22" ht="30" x14ac:dyDescent="0.25">
      <c r="A268" s="4" t="s">
        <v>440</v>
      </c>
      <c r="B268" s="4" t="s">
        <v>440</v>
      </c>
      <c r="C268" s="4" t="s">
        <v>236</v>
      </c>
      <c r="D268" s="4" t="s">
        <v>237</v>
      </c>
      <c r="E268" s="15" t="s">
        <v>451</v>
      </c>
      <c r="F268" s="15" t="s">
        <v>771</v>
      </c>
      <c r="G268" s="5">
        <v>77845617.469788283</v>
      </c>
      <c r="H268" s="5">
        <v>24414275.798459746</v>
      </c>
      <c r="I268" s="5">
        <v>0</v>
      </c>
      <c r="J268" s="5">
        <v>3577588.0723982002</v>
      </c>
      <c r="K268" s="5">
        <v>3203851.7647059001</v>
      </c>
      <c r="L268" s="5">
        <v>0</v>
      </c>
      <c r="M268" s="5">
        <v>46357114.595731273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2907183.78</v>
      </c>
      <c r="U268" s="6">
        <v>0</v>
      </c>
      <c r="V268" s="7">
        <f t="shared" si="3"/>
        <v>158305631.48108339</v>
      </c>
    </row>
    <row r="269" spans="1:22" ht="30" x14ac:dyDescent="0.25">
      <c r="A269" s="4" t="s">
        <v>440</v>
      </c>
      <c r="B269" s="4" t="s">
        <v>440</v>
      </c>
      <c r="C269" s="4" t="s">
        <v>236</v>
      </c>
      <c r="D269" s="4" t="s">
        <v>237</v>
      </c>
      <c r="E269" s="15" t="s">
        <v>452</v>
      </c>
      <c r="F269" s="15" t="s">
        <v>769</v>
      </c>
      <c r="G269" s="5">
        <v>94284285.072206378</v>
      </c>
      <c r="H269" s="5">
        <v>0</v>
      </c>
      <c r="I269" s="5">
        <v>0</v>
      </c>
      <c r="J269" s="5">
        <v>4827026.5701358002</v>
      </c>
      <c r="K269" s="5">
        <v>3137505.5294118002</v>
      </c>
      <c r="L269" s="5">
        <v>61469674.501379266</v>
      </c>
      <c r="M269" s="5">
        <v>0</v>
      </c>
      <c r="N269" s="6">
        <v>0</v>
      </c>
      <c r="O269" s="6">
        <v>-8754643.2434379198</v>
      </c>
      <c r="P269" s="6">
        <v>0</v>
      </c>
      <c r="Q269" s="6">
        <v>0</v>
      </c>
      <c r="R269" s="6">
        <v>0</v>
      </c>
      <c r="S269" s="6">
        <v>3035673.72</v>
      </c>
      <c r="T269" s="6">
        <v>0</v>
      </c>
      <c r="U269" s="6">
        <v>0</v>
      </c>
      <c r="V269" s="7">
        <f t="shared" si="3"/>
        <v>157999522.14969534</v>
      </c>
    </row>
    <row r="270" spans="1:22" x14ac:dyDescent="0.25">
      <c r="A270" s="4" t="s">
        <v>440</v>
      </c>
      <c r="B270" s="4" t="s">
        <v>440</v>
      </c>
      <c r="C270" s="4" t="s">
        <v>242</v>
      </c>
      <c r="D270" s="4" t="s">
        <v>243</v>
      </c>
      <c r="E270" s="15" t="s">
        <v>453</v>
      </c>
      <c r="F270" s="15" t="s">
        <v>770</v>
      </c>
      <c r="G270" s="5">
        <v>261621110.35275427</v>
      </c>
      <c r="H270" s="5">
        <v>0</v>
      </c>
      <c r="I270" s="5">
        <v>0</v>
      </c>
      <c r="J270" s="5">
        <v>16032150.805430001</v>
      </c>
      <c r="K270" s="5">
        <v>8597066.6787330005</v>
      </c>
      <c r="L270" s="5">
        <v>251347036.30206311</v>
      </c>
      <c r="M270" s="5">
        <v>0</v>
      </c>
      <c r="N270" s="6">
        <v>0</v>
      </c>
      <c r="O270" s="6">
        <v>-79945233.300772086</v>
      </c>
      <c r="P270" s="6">
        <v>0</v>
      </c>
      <c r="Q270" s="6">
        <v>0</v>
      </c>
      <c r="R270" s="6">
        <v>0</v>
      </c>
      <c r="S270" s="6">
        <v>8423136.9000000004</v>
      </c>
      <c r="T270" s="6">
        <v>0</v>
      </c>
      <c r="U270" s="6">
        <v>0</v>
      </c>
      <c r="V270" s="7">
        <f t="shared" si="3"/>
        <v>466075267.73820829</v>
      </c>
    </row>
    <row r="271" spans="1:22" x14ac:dyDescent="0.25">
      <c r="A271" s="4" t="s">
        <v>440</v>
      </c>
      <c r="B271" s="4" t="s">
        <v>440</v>
      </c>
      <c r="C271" s="4" t="s">
        <v>454</v>
      </c>
      <c r="D271" s="4" t="s">
        <v>455</v>
      </c>
      <c r="E271" s="15" t="s">
        <v>456</v>
      </c>
      <c r="F271" s="15" t="s">
        <v>769</v>
      </c>
      <c r="G271" s="5">
        <v>260477863.96407408</v>
      </c>
      <c r="H271" s="5">
        <v>0</v>
      </c>
      <c r="I271" s="5">
        <v>0</v>
      </c>
      <c r="J271" s="5">
        <v>13579486.41629</v>
      </c>
      <c r="K271" s="5">
        <v>8352738.6696833</v>
      </c>
      <c r="L271" s="5">
        <v>153738894.33522758</v>
      </c>
      <c r="M271" s="5">
        <v>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8743807.8000000007</v>
      </c>
      <c r="T271" s="6">
        <v>0</v>
      </c>
      <c r="U271" s="6">
        <v>0</v>
      </c>
      <c r="V271" s="7">
        <f t="shared" si="3"/>
        <v>444892791.1852749</v>
      </c>
    </row>
    <row r="272" spans="1:22" x14ac:dyDescent="0.25">
      <c r="A272" s="4" t="s">
        <v>440</v>
      </c>
      <c r="B272" s="4" t="s">
        <v>440</v>
      </c>
      <c r="C272" s="4" t="s">
        <v>100</v>
      </c>
      <c r="D272" s="4" t="s">
        <v>101</v>
      </c>
      <c r="E272" s="15" t="s">
        <v>457</v>
      </c>
      <c r="F272" s="15" t="s">
        <v>769</v>
      </c>
      <c r="G272" s="5">
        <v>75366531.499432549</v>
      </c>
      <c r="H272" s="5">
        <v>0</v>
      </c>
      <c r="I272" s="5">
        <v>0</v>
      </c>
      <c r="J272" s="5">
        <v>3395791.9547510999</v>
      </c>
      <c r="K272" s="5">
        <v>1961519.4389140001</v>
      </c>
      <c r="L272" s="5">
        <v>40131430.63453085</v>
      </c>
      <c r="M272" s="5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2235276.9</v>
      </c>
      <c r="T272" s="6">
        <v>0</v>
      </c>
      <c r="U272" s="6">
        <v>0</v>
      </c>
      <c r="V272" s="7">
        <f t="shared" si="3"/>
        <v>123090550.42762852</v>
      </c>
    </row>
    <row r="273" spans="1:22" x14ac:dyDescent="0.25">
      <c r="A273" s="4" t="s">
        <v>440</v>
      </c>
      <c r="B273" s="4" t="s">
        <v>440</v>
      </c>
      <c r="C273" s="4" t="s">
        <v>100</v>
      </c>
      <c r="D273" s="4" t="s">
        <v>101</v>
      </c>
      <c r="E273" s="15" t="s">
        <v>458</v>
      </c>
      <c r="F273" s="15" t="s">
        <v>769</v>
      </c>
      <c r="G273" s="5">
        <v>89536482.825554192</v>
      </c>
      <c r="H273" s="5">
        <v>0</v>
      </c>
      <c r="I273" s="5">
        <v>0</v>
      </c>
      <c r="J273" s="5">
        <v>6116533.5294118002</v>
      </c>
      <c r="K273" s="5">
        <v>2908443.1583710001</v>
      </c>
      <c r="L273" s="5">
        <v>59575376.229385212</v>
      </c>
      <c r="M273" s="5">
        <v>0</v>
      </c>
      <c r="N273" s="6">
        <v>0</v>
      </c>
      <c r="O273" s="6">
        <v>-7382720.6268055998</v>
      </c>
      <c r="P273" s="6">
        <v>0</v>
      </c>
      <c r="Q273" s="6">
        <v>0</v>
      </c>
      <c r="R273" s="6">
        <v>0</v>
      </c>
      <c r="S273" s="6">
        <v>2466335.8800000004</v>
      </c>
      <c r="T273" s="6">
        <v>0</v>
      </c>
      <c r="U273" s="6">
        <v>0</v>
      </c>
      <c r="V273" s="7">
        <f t="shared" si="3"/>
        <v>153220450.9959166</v>
      </c>
    </row>
    <row r="274" spans="1:22" x14ac:dyDescent="0.25">
      <c r="A274" s="4" t="s">
        <v>440</v>
      </c>
      <c r="B274" s="4" t="s">
        <v>440</v>
      </c>
      <c r="C274" s="4" t="s">
        <v>370</v>
      </c>
      <c r="D274" s="4" t="s">
        <v>371</v>
      </c>
      <c r="E274" s="15" t="s">
        <v>741</v>
      </c>
      <c r="F274" s="15" t="s">
        <v>769</v>
      </c>
      <c r="G274" s="5">
        <v>52117319.771908492</v>
      </c>
      <c r="H274" s="5">
        <v>0</v>
      </c>
      <c r="I274" s="5">
        <v>0</v>
      </c>
      <c r="J274" s="5">
        <v>2042346.2171946</v>
      </c>
      <c r="K274" s="5">
        <v>1969423.7828054</v>
      </c>
      <c r="L274" s="5">
        <v>23450371.298803054</v>
      </c>
      <c r="M274" s="5">
        <v>0</v>
      </c>
      <c r="N274" s="6">
        <v>0</v>
      </c>
      <c r="O274" s="6">
        <v>-2764468.4100223538</v>
      </c>
      <c r="P274" s="6">
        <v>0</v>
      </c>
      <c r="Q274" s="6">
        <v>0</v>
      </c>
      <c r="R274" s="6">
        <v>0</v>
      </c>
      <c r="S274" s="6">
        <v>1458592.74</v>
      </c>
      <c r="T274" s="6">
        <v>0</v>
      </c>
      <c r="U274" s="6">
        <v>0</v>
      </c>
      <c r="V274" s="7">
        <f t="shared" ref="V274:V291" si="4">+SUM(G274:U274)</f>
        <v>78273585.4006892</v>
      </c>
    </row>
    <row r="275" spans="1:22" x14ac:dyDescent="0.25">
      <c r="A275" s="4" t="s">
        <v>440</v>
      </c>
      <c r="B275" s="4" t="s">
        <v>440</v>
      </c>
      <c r="C275" s="4" t="s">
        <v>18</v>
      </c>
      <c r="D275" s="4" t="s">
        <v>19</v>
      </c>
      <c r="E275" s="15" t="s">
        <v>742</v>
      </c>
      <c r="F275" s="15" t="s">
        <v>769</v>
      </c>
      <c r="G275" s="5">
        <v>129865383.03446929</v>
      </c>
      <c r="H275" s="5">
        <v>0</v>
      </c>
      <c r="I275" s="5">
        <v>0</v>
      </c>
      <c r="J275" s="5">
        <v>6690017.6923077004</v>
      </c>
      <c r="K275" s="5">
        <v>4102163.7104072999</v>
      </c>
      <c r="L275" s="5">
        <v>68444016.425845876</v>
      </c>
      <c r="M275" s="5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4394305.2600000007</v>
      </c>
      <c r="T275" s="6">
        <v>0</v>
      </c>
      <c r="U275" s="6">
        <v>0</v>
      </c>
      <c r="V275" s="7">
        <f t="shared" si="4"/>
        <v>213495886.12303013</v>
      </c>
    </row>
    <row r="276" spans="1:22" x14ac:dyDescent="0.25">
      <c r="A276" s="4" t="s">
        <v>440</v>
      </c>
      <c r="B276" s="4" t="s">
        <v>440</v>
      </c>
      <c r="C276" s="4" t="s">
        <v>459</v>
      </c>
      <c r="D276" s="4" t="s">
        <v>460</v>
      </c>
      <c r="E276" s="15" t="s">
        <v>461</v>
      </c>
      <c r="F276" s="15" t="s">
        <v>771</v>
      </c>
      <c r="G276" s="5">
        <v>62016853.729753502</v>
      </c>
      <c r="H276" s="5">
        <v>19449991.153304897</v>
      </c>
      <c r="I276" s="5">
        <v>0</v>
      </c>
      <c r="J276" s="5">
        <v>3505587.1583710001</v>
      </c>
      <c r="K276" s="5">
        <v>3068115.4660633001</v>
      </c>
      <c r="L276" s="5">
        <v>0</v>
      </c>
      <c r="M276" s="5">
        <v>38014306.445458315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2153965.5</v>
      </c>
      <c r="U276" s="6">
        <v>0</v>
      </c>
      <c r="V276" s="7">
        <f t="shared" si="4"/>
        <v>128208819.45295101</v>
      </c>
    </row>
    <row r="277" spans="1:22" ht="30" x14ac:dyDescent="0.25">
      <c r="A277" s="4" t="s">
        <v>440</v>
      </c>
      <c r="B277" s="4" t="s">
        <v>440</v>
      </c>
      <c r="C277" s="4" t="s">
        <v>462</v>
      </c>
      <c r="D277" s="4" t="s">
        <v>463</v>
      </c>
      <c r="E277" s="15" t="s">
        <v>464</v>
      </c>
      <c r="F277" s="15" t="s">
        <v>769</v>
      </c>
      <c r="G277" s="5">
        <v>128382978.22313812</v>
      </c>
      <c r="H277" s="5">
        <v>0</v>
      </c>
      <c r="I277" s="5">
        <v>0</v>
      </c>
      <c r="J277" s="5">
        <v>3829058.4434389002</v>
      </c>
      <c r="K277" s="5">
        <v>2868388</v>
      </c>
      <c r="L277" s="5">
        <v>51055303.645106629</v>
      </c>
      <c r="M277" s="5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3800029.32</v>
      </c>
      <c r="T277" s="6">
        <v>0</v>
      </c>
      <c r="U277" s="6">
        <v>0</v>
      </c>
      <c r="V277" s="7">
        <f t="shared" si="4"/>
        <v>189935757.63168365</v>
      </c>
    </row>
    <row r="278" spans="1:22" ht="30" x14ac:dyDescent="0.25">
      <c r="A278" s="4" t="s">
        <v>440</v>
      </c>
      <c r="B278" s="4" t="s">
        <v>440</v>
      </c>
      <c r="C278" s="4" t="s">
        <v>462</v>
      </c>
      <c r="D278" s="4" t="s">
        <v>463</v>
      </c>
      <c r="E278" s="15" t="s">
        <v>465</v>
      </c>
      <c r="F278" s="15" t="s">
        <v>769</v>
      </c>
      <c r="G278" s="5">
        <v>94733357.301434532</v>
      </c>
      <c r="H278" s="5">
        <v>0</v>
      </c>
      <c r="I278" s="5">
        <v>0</v>
      </c>
      <c r="J278" s="5">
        <v>4495810.6877827998</v>
      </c>
      <c r="K278" s="5">
        <v>2534259.7013575002</v>
      </c>
      <c r="L278" s="5">
        <v>46285519.150115214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3186172.08</v>
      </c>
      <c r="T278" s="6">
        <v>0</v>
      </c>
      <c r="U278" s="6">
        <v>0</v>
      </c>
      <c r="V278" s="7">
        <f t="shared" si="4"/>
        <v>151235118.92069006</v>
      </c>
    </row>
    <row r="279" spans="1:22" ht="30" x14ac:dyDescent="0.25">
      <c r="A279" s="4" t="s">
        <v>440</v>
      </c>
      <c r="B279" s="4" t="s">
        <v>440</v>
      </c>
      <c r="C279" s="4" t="s">
        <v>462</v>
      </c>
      <c r="D279" s="4" t="s">
        <v>463</v>
      </c>
      <c r="E279" s="15" t="s">
        <v>466</v>
      </c>
      <c r="F279" s="15" t="s">
        <v>769</v>
      </c>
      <c r="G279" s="5">
        <v>107435601.32150897</v>
      </c>
      <c r="H279" s="5">
        <v>0</v>
      </c>
      <c r="I279" s="5">
        <v>0</v>
      </c>
      <c r="J279" s="5">
        <v>5675625.9728506999</v>
      </c>
      <c r="K279" s="5">
        <v>5311001.5294118002</v>
      </c>
      <c r="L279" s="5">
        <v>69858424.037247807</v>
      </c>
      <c r="M279" s="5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3983626.9799999995</v>
      </c>
      <c r="T279" s="6">
        <v>0</v>
      </c>
      <c r="U279" s="6">
        <v>0</v>
      </c>
      <c r="V279" s="7">
        <f t="shared" si="4"/>
        <v>192264279.84101927</v>
      </c>
    </row>
    <row r="280" spans="1:22" ht="30" x14ac:dyDescent="0.25">
      <c r="A280" s="4" t="s">
        <v>440</v>
      </c>
      <c r="B280" s="4" t="s">
        <v>440</v>
      </c>
      <c r="C280" s="4" t="s">
        <v>462</v>
      </c>
      <c r="D280" s="4" t="s">
        <v>463</v>
      </c>
      <c r="E280" s="15" t="s">
        <v>467</v>
      </c>
      <c r="F280" s="15" t="s">
        <v>769</v>
      </c>
      <c r="G280" s="5">
        <v>112036616.10867703</v>
      </c>
      <c r="H280" s="5">
        <v>0</v>
      </c>
      <c r="I280" s="5">
        <v>0</v>
      </c>
      <c r="J280" s="5">
        <v>6113016.9773754999</v>
      </c>
      <c r="K280" s="5">
        <v>3880148.4977374999</v>
      </c>
      <c r="L280" s="5">
        <v>57656392.034729101</v>
      </c>
      <c r="M280" s="5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4625255.7</v>
      </c>
      <c r="T280" s="6">
        <v>0</v>
      </c>
      <c r="U280" s="6">
        <v>0</v>
      </c>
      <c r="V280" s="7">
        <f t="shared" si="4"/>
        <v>184311429.31851912</v>
      </c>
    </row>
    <row r="281" spans="1:22" ht="30" x14ac:dyDescent="0.25">
      <c r="A281" s="4" t="s">
        <v>440</v>
      </c>
      <c r="B281" s="4" t="s">
        <v>440</v>
      </c>
      <c r="C281" s="4" t="s">
        <v>468</v>
      </c>
      <c r="D281" s="4" t="s">
        <v>469</v>
      </c>
      <c r="E281" s="15" t="s">
        <v>470</v>
      </c>
      <c r="F281" s="15" t="s">
        <v>771</v>
      </c>
      <c r="G281" s="5">
        <v>65873021.21800302</v>
      </c>
      <c r="H281" s="5">
        <v>20659378.90875195</v>
      </c>
      <c r="I281" s="5">
        <v>0</v>
      </c>
      <c r="J281" s="5">
        <v>2841496.4253393998</v>
      </c>
      <c r="K281" s="5">
        <v>1769067.4117647</v>
      </c>
      <c r="L281" s="5">
        <v>0</v>
      </c>
      <c r="M281" s="5">
        <v>36328010.475293115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2610917.1</v>
      </c>
      <c r="U281" s="6">
        <v>0</v>
      </c>
      <c r="V281" s="7">
        <f t="shared" si="4"/>
        <v>130081891.53915218</v>
      </c>
    </row>
    <row r="282" spans="1:22" x14ac:dyDescent="0.25">
      <c r="A282" s="4" t="s">
        <v>440</v>
      </c>
      <c r="B282" s="4" t="s">
        <v>440</v>
      </c>
      <c r="C282" s="4" t="s">
        <v>471</v>
      </c>
      <c r="D282" s="4" t="s">
        <v>472</v>
      </c>
      <c r="E282" s="15" t="s">
        <v>473</v>
      </c>
      <c r="F282" s="15" t="s">
        <v>769</v>
      </c>
      <c r="G282" s="5">
        <v>109241693.60683513</v>
      </c>
      <c r="H282" s="5">
        <v>0</v>
      </c>
      <c r="I282" s="5">
        <v>0</v>
      </c>
      <c r="J282" s="5">
        <v>5926758.8868778003</v>
      </c>
      <c r="K282" s="5">
        <v>5088971.9819005001</v>
      </c>
      <c r="L282" s="5">
        <v>95842506.059752077</v>
      </c>
      <c r="M282" s="5">
        <v>0</v>
      </c>
      <c r="N282" s="6">
        <v>0</v>
      </c>
      <c r="O282" s="6">
        <v>-39483221.795261748</v>
      </c>
      <c r="P282" s="6">
        <v>0</v>
      </c>
      <c r="Q282" s="6">
        <v>0</v>
      </c>
      <c r="R282" s="6">
        <v>0</v>
      </c>
      <c r="S282" s="6">
        <v>2702546.1</v>
      </c>
      <c r="T282" s="6">
        <v>0</v>
      </c>
      <c r="U282" s="6">
        <v>0</v>
      </c>
      <c r="V282" s="7">
        <f t="shared" si="4"/>
        <v>179319254.84010378</v>
      </c>
    </row>
    <row r="283" spans="1:22" x14ac:dyDescent="0.25">
      <c r="A283" s="4" t="s">
        <v>440</v>
      </c>
      <c r="B283" s="4" t="s">
        <v>440</v>
      </c>
      <c r="C283" s="4" t="s">
        <v>471</v>
      </c>
      <c r="D283" s="4" t="s">
        <v>472</v>
      </c>
      <c r="E283" s="15" t="s">
        <v>474</v>
      </c>
      <c r="F283" s="15" t="s">
        <v>769</v>
      </c>
      <c r="G283" s="5">
        <v>95804185.048436463</v>
      </c>
      <c r="H283" s="5">
        <v>0</v>
      </c>
      <c r="I283" s="5">
        <v>0</v>
      </c>
      <c r="J283" s="5">
        <v>5251354.7420814997</v>
      </c>
      <c r="K283" s="5">
        <v>3618515.5294118002</v>
      </c>
      <c r="L283" s="5">
        <v>70470382.587923855</v>
      </c>
      <c r="M283" s="5">
        <v>0</v>
      </c>
      <c r="N283" s="6">
        <v>0</v>
      </c>
      <c r="O283" s="6">
        <v>-17191065.36893164</v>
      </c>
      <c r="P283" s="6">
        <v>0</v>
      </c>
      <c r="Q283" s="6">
        <v>0</v>
      </c>
      <c r="R283" s="6">
        <v>0</v>
      </c>
      <c r="S283" s="6">
        <v>2673000</v>
      </c>
      <c r="T283" s="6">
        <v>0</v>
      </c>
      <c r="U283" s="6">
        <v>0</v>
      </c>
      <c r="V283" s="7">
        <f t="shared" si="4"/>
        <v>160626372.53892195</v>
      </c>
    </row>
    <row r="284" spans="1:22" x14ac:dyDescent="0.25">
      <c r="A284" s="4" t="s">
        <v>440</v>
      </c>
      <c r="B284" s="4" t="s">
        <v>440</v>
      </c>
      <c r="C284" s="4" t="s">
        <v>475</v>
      </c>
      <c r="D284" s="4" t="s">
        <v>476</v>
      </c>
      <c r="E284" s="15" t="s">
        <v>477</v>
      </c>
      <c r="F284" s="15" t="s">
        <v>769</v>
      </c>
      <c r="G284" s="5">
        <v>18944544.959482521</v>
      </c>
      <c r="H284" s="5">
        <v>0</v>
      </c>
      <c r="I284" s="5">
        <v>0</v>
      </c>
      <c r="J284" s="5">
        <v>850644.98642534995</v>
      </c>
      <c r="K284" s="5">
        <v>575608.89592759998</v>
      </c>
      <c r="L284" s="5">
        <v>8228607.1401728084</v>
      </c>
      <c r="M284" s="5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563196.78</v>
      </c>
      <c r="T284" s="6">
        <v>0</v>
      </c>
      <c r="U284" s="6">
        <v>0</v>
      </c>
      <c r="V284" s="7">
        <f t="shared" si="4"/>
        <v>29162602.762008283</v>
      </c>
    </row>
    <row r="285" spans="1:22" x14ac:dyDescent="0.25">
      <c r="A285" s="4" t="s">
        <v>440</v>
      </c>
      <c r="B285" s="4" t="s">
        <v>440</v>
      </c>
      <c r="C285" s="4" t="s">
        <v>475</v>
      </c>
      <c r="D285" s="4" t="s">
        <v>476</v>
      </c>
      <c r="E285" s="15" t="s">
        <v>478</v>
      </c>
      <c r="F285" s="15" t="s">
        <v>769</v>
      </c>
      <c r="G285" s="5">
        <v>134653698.50282452</v>
      </c>
      <c r="H285" s="5">
        <v>0</v>
      </c>
      <c r="I285" s="5">
        <v>0</v>
      </c>
      <c r="J285" s="5">
        <v>5044108.1719457004</v>
      </c>
      <c r="K285" s="5">
        <v>5432819.8914027</v>
      </c>
      <c r="L285" s="5">
        <v>82758453.80415377</v>
      </c>
      <c r="M285" s="5">
        <v>0</v>
      </c>
      <c r="N285" s="6">
        <v>0</v>
      </c>
      <c r="O285" s="6">
        <v>-2416376.4159885952</v>
      </c>
      <c r="P285" s="6">
        <v>0</v>
      </c>
      <c r="Q285" s="6">
        <v>0</v>
      </c>
      <c r="R285" s="6">
        <v>0</v>
      </c>
      <c r="S285" s="6">
        <v>3758046.12</v>
      </c>
      <c r="T285" s="6">
        <v>0</v>
      </c>
      <c r="U285" s="6">
        <v>0</v>
      </c>
      <c r="V285" s="7">
        <f t="shared" si="4"/>
        <v>229230750.07433808</v>
      </c>
    </row>
    <row r="286" spans="1:22" ht="30" x14ac:dyDescent="0.25">
      <c r="A286" s="4" t="s">
        <v>440</v>
      </c>
      <c r="B286" s="4" t="s">
        <v>440</v>
      </c>
      <c r="C286" s="4" t="s">
        <v>193</v>
      </c>
      <c r="D286" s="4" t="s">
        <v>194</v>
      </c>
      <c r="E286" s="15" t="s">
        <v>479</v>
      </c>
      <c r="F286" s="15" t="s">
        <v>769</v>
      </c>
      <c r="G286" s="5">
        <v>126489182.63607331</v>
      </c>
      <c r="H286" s="5">
        <v>0</v>
      </c>
      <c r="I286" s="5">
        <v>0</v>
      </c>
      <c r="J286" s="5">
        <v>5779781.5565611003</v>
      </c>
      <c r="K286" s="5">
        <v>5226732.3076922996</v>
      </c>
      <c r="L286" s="5">
        <v>80350818.899511412</v>
      </c>
      <c r="M286" s="5">
        <v>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3451170.96</v>
      </c>
      <c r="T286" s="6">
        <v>0</v>
      </c>
      <c r="U286" s="6">
        <v>0</v>
      </c>
      <c r="V286" s="7">
        <f t="shared" si="4"/>
        <v>221297686.3598381</v>
      </c>
    </row>
    <row r="287" spans="1:22" ht="30" x14ac:dyDescent="0.25">
      <c r="A287" s="4" t="s">
        <v>440</v>
      </c>
      <c r="B287" s="4" t="s">
        <v>440</v>
      </c>
      <c r="C287" s="4" t="s">
        <v>480</v>
      </c>
      <c r="D287" s="4" t="s">
        <v>481</v>
      </c>
      <c r="E287" s="15" t="s">
        <v>482</v>
      </c>
      <c r="F287" s="15" t="s">
        <v>771</v>
      </c>
      <c r="G287" s="5">
        <v>104815402.64318645</v>
      </c>
      <c r="H287" s="5">
        <v>32872655.278898649</v>
      </c>
      <c r="I287" s="5">
        <v>0</v>
      </c>
      <c r="J287" s="5">
        <v>8880159.7013575006</v>
      </c>
      <c r="K287" s="5">
        <v>7745576.1085973</v>
      </c>
      <c r="L287" s="5">
        <v>0</v>
      </c>
      <c r="M287" s="5">
        <v>145389556.01668528</v>
      </c>
      <c r="N287" s="6">
        <v>0</v>
      </c>
      <c r="O287" s="6">
        <v>0</v>
      </c>
      <c r="P287" s="6">
        <v>-35143394.727527127</v>
      </c>
      <c r="Q287" s="6">
        <v>0</v>
      </c>
      <c r="R287" s="6">
        <v>0</v>
      </c>
      <c r="S287" s="6">
        <v>0</v>
      </c>
      <c r="T287" s="6">
        <v>4187304</v>
      </c>
      <c r="U287" s="6">
        <v>0</v>
      </c>
      <c r="V287" s="7">
        <f t="shared" si="4"/>
        <v>268747259.02119803</v>
      </c>
    </row>
    <row r="288" spans="1:22" ht="30" x14ac:dyDescent="0.25">
      <c r="A288" s="4" t="s">
        <v>440</v>
      </c>
      <c r="B288" s="4" t="s">
        <v>440</v>
      </c>
      <c r="C288" s="4" t="s">
        <v>480</v>
      </c>
      <c r="D288" s="4" t="s">
        <v>481</v>
      </c>
      <c r="E288" s="15" t="s">
        <v>483</v>
      </c>
      <c r="F288" s="15" t="s">
        <v>769</v>
      </c>
      <c r="G288" s="5">
        <v>105210896.84467259</v>
      </c>
      <c r="H288" s="5">
        <v>0</v>
      </c>
      <c r="I288" s="5">
        <v>0</v>
      </c>
      <c r="J288" s="5">
        <v>4076716.5972850001</v>
      </c>
      <c r="K288" s="5">
        <v>2107948.4343890999</v>
      </c>
      <c r="L288" s="5">
        <v>54927604.314678684</v>
      </c>
      <c r="M288" s="5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3270974.94</v>
      </c>
      <c r="T288" s="6">
        <v>0</v>
      </c>
      <c r="U288" s="6">
        <v>0</v>
      </c>
      <c r="V288" s="7">
        <f t="shared" si="4"/>
        <v>169594141.13102537</v>
      </c>
    </row>
    <row r="289" spans="1:22" x14ac:dyDescent="0.25">
      <c r="A289" s="4" t="s">
        <v>440</v>
      </c>
      <c r="B289" s="4" t="s">
        <v>440</v>
      </c>
      <c r="C289" s="4" t="s">
        <v>103</v>
      </c>
      <c r="D289" s="4" t="s">
        <v>104</v>
      </c>
      <c r="E289" s="15" t="s">
        <v>484</v>
      </c>
      <c r="F289" s="15" t="s">
        <v>769</v>
      </c>
      <c r="G289" s="5">
        <v>87062707.4974536</v>
      </c>
      <c r="H289" s="5">
        <v>0</v>
      </c>
      <c r="I289" s="5">
        <v>0</v>
      </c>
      <c r="J289" s="5">
        <v>2572498.8235293999</v>
      </c>
      <c r="K289" s="5">
        <v>1224230.7420814</v>
      </c>
      <c r="L289" s="5">
        <v>21956014.716442</v>
      </c>
      <c r="M289" s="5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2283327.36</v>
      </c>
      <c r="T289" s="6">
        <v>0</v>
      </c>
      <c r="U289" s="6">
        <v>0</v>
      </c>
      <c r="V289" s="7">
        <f t="shared" si="4"/>
        <v>115098779.1395064</v>
      </c>
    </row>
    <row r="290" spans="1:22" x14ac:dyDescent="0.25">
      <c r="A290" s="4" t="s">
        <v>440</v>
      </c>
      <c r="B290" s="4" t="s">
        <v>440</v>
      </c>
      <c r="C290" s="4" t="s">
        <v>103</v>
      </c>
      <c r="D290" s="4" t="s">
        <v>104</v>
      </c>
      <c r="E290" s="15" t="s">
        <v>485</v>
      </c>
      <c r="F290" s="15" t="s">
        <v>769</v>
      </c>
      <c r="G290" s="5">
        <v>282784975.23453444</v>
      </c>
      <c r="H290" s="5">
        <v>0</v>
      </c>
      <c r="I290" s="5">
        <v>0</v>
      </c>
      <c r="J290" s="5">
        <v>13536416.941175999</v>
      </c>
      <c r="K290" s="5">
        <v>8701986.2443438992</v>
      </c>
      <c r="L290" s="5">
        <v>165224112.92293677</v>
      </c>
      <c r="M290" s="5">
        <v>0</v>
      </c>
      <c r="N290" s="6">
        <v>0</v>
      </c>
      <c r="O290" s="6">
        <v>-4660414.2273316951</v>
      </c>
      <c r="P290" s="6">
        <v>0</v>
      </c>
      <c r="Q290" s="6">
        <v>0</v>
      </c>
      <c r="R290" s="6">
        <v>0</v>
      </c>
      <c r="S290" s="6">
        <v>7647282.3600000003</v>
      </c>
      <c r="T290" s="6">
        <v>0</v>
      </c>
      <c r="U290" s="6">
        <v>0</v>
      </c>
      <c r="V290" s="7">
        <f t="shared" si="4"/>
        <v>473234359.47565943</v>
      </c>
    </row>
    <row r="291" spans="1:22" x14ac:dyDescent="0.25">
      <c r="A291" s="4" t="s">
        <v>440</v>
      </c>
      <c r="B291" s="4" t="s">
        <v>440</v>
      </c>
      <c r="C291" s="4" t="s">
        <v>486</v>
      </c>
      <c r="D291" s="4" t="s">
        <v>487</v>
      </c>
      <c r="E291" s="15" t="s">
        <v>488</v>
      </c>
      <c r="F291" s="15" t="s">
        <v>771</v>
      </c>
      <c r="G291" s="5">
        <v>66422877.814519949</v>
      </c>
      <c r="H291" s="5">
        <v>20831827.288420551</v>
      </c>
      <c r="I291" s="5">
        <v>0</v>
      </c>
      <c r="J291" s="5">
        <v>4693690.2986426</v>
      </c>
      <c r="K291" s="5">
        <v>4546437.6923077004</v>
      </c>
      <c r="L291" s="5">
        <v>0</v>
      </c>
      <c r="M291" s="5">
        <v>67754301.541573286</v>
      </c>
      <c r="N291" s="6">
        <v>0</v>
      </c>
      <c r="O291" s="6">
        <v>0</v>
      </c>
      <c r="P291" s="6">
        <v>-4586058.8211689293</v>
      </c>
      <c r="Q291" s="6">
        <v>0</v>
      </c>
      <c r="R291" s="6">
        <v>0</v>
      </c>
      <c r="S291" s="6">
        <v>0</v>
      </c>
      <c r="T291" s="6">
        <v>2409240.2399999998</v>
      </c>
      <c r="U291" s="6">
        <v>0</v>
      </c>
      <c r="V291" s="7">
        <f t="shared" si="4"/>
        <v>162072316.05429515</v>
      </c>
    </row>
    <row r="292" spans="1:22" x14ac:dyDescent="0.25">
      <c r="A292" s="4" t="s">
        <v>440</v>
      </c>
      <c r="B292" s="4" t="s">
        <v>440</v>
      </c>
      <c r="C292" s="4" t="s">
        <v>489</v>
      </c>
      <c r="D292" s="4" t="s">
        <v>490</v>
      </c>
      <c r="E292" s="15" t="s">
        <v>491</v>
      </c>
      <c r="F292" s="15" t="s">
        <v>771</v>
      </c>
      <c r="G292" s="5">
        <v>77690195.581979275</v>
      </c>
      <c r="H292" s="5">
        <v>24365531.720662959</v>
      </c>
      <c r="I292" s="5">
        <v>0</v>
      </c>
      <c r="J292" s="5">
        <v>3663999.4660633998</v>
      </c>
      <c r="K292" s="5">
        <v>2880852.2714932002</v>
      </c>
      <c r="L292" s="5">
        <v>0</v>
      </c>
      <c r="M292" s="5">
        <v>57383702.574621558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2605744.2600000002</v>
      </c>
      <c r="U292" s="6">
        <v>0</v>
      </c>
      <c r="V292" s="7">
        <f t="shared" ref="V292:V337" si="5">+SUM(G292:U292)</f>
        <v>168590025.87482035</v>
      </c>
    </row>
    <row r="293" spans="1:22" ht="30" x14ac:dyDescent="0.25">
      <c r="A293" s="4" t="s">
        <v>440</v>
      </c>
      <c r="B293" s="4" t="s">
        <v>440</v>
      </c>
      <c r="C293" s="4" t="s">
        <v>93</v>
      </c>
      <c r="D293" s="4" t="s">
        <v>94</v>
      </c>
      <c r="E293" s="15" t="s">
        <v>492</v>
      </c>
      <c r="F293" s="15" t="s">
        <v>769</v>
      </c>
      <c r="G293" s="5">
        <v>109600260.73011348</v>
      </c>
      <c r="H293" s="5">
        <v>0</v>
      </c>
      <c r="I293" s="5">
        <v>0</v>
      </c>
      <c r="J293" s="5">
        <v>5367064.5429864004</v>
      </c>
      <c r="K293" s="5">
        <v>2524904.0814479999</v>
      </c>
      <c r="L293" s="5">
        <v>61901060.527681455</v>
      </c>
      <c r="M293" s="5">
        <v>0</v>
      </c>
      <c r="N293" s="6">
        <v>0</v>
      </c>
      <c r="O293" s="6">
        <v>30541232.396937698</v>
      </c>
      <c r="P293" s="6">
        <v>0</v>
      </c>
      <c r="Q293" s="6">
        <v>0</v>
      </c>
      <c r="R293" s="6">
        <v>0</v>
      </c>
      <c r="S293" s="6">
        <v>4896514.4400000004</v>
      </c>
      <c r="T293" s="6">
        <v>0</v>
      </c>
      <c r="U293" s="6">
        <v>0</v>
      </c>
      <c r="V293" s="7">
        <f t="shared" si="5"/>
        <v>214831036.71916702</v>
      </c>
    </row>
    <row r="294" spans="1:22" ht="30" x14ac:dyDescent="0.25">
      <c r="A294" s="4" t="s">
        <v>440</v>
      </c>
      <c r="B294" s="4" t="s">
        <v>440</v>
      </c>
      <c r="C294" s="4" t="s">
        <v>93</v>
      </c>
      <c r="D294" s="4" t="s">
        <v>94</v>
      </c>
      <c r="E294" s="15" t="s">
        <v>493</v>
      </c>
      <c r="F294" s="15" t="s">
        <v>769</v>
      </c>
      <c r="G294" s="5">
        <v>46265556.406567536</v>
      </c>
      <c r="H294" s="5">
        <v>0</v>
      </c>
      <c r="I294" s="5">
        <v>0</v>
      </c>
      <c r="J294" s="5">
        <v>2322257.7737556999</v>
      </c>
      <c r="K294" s="5">
        <v>1478014.7963801001</v>
      </c>
      <c r="L294" s="5">
        <v>22992251.074681338</v>
      </c>
      <c r="M294" s="5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1342235.52</v>
      </c>
      <c r="T294" s="6">
        <v>0</v>
      </c>
      <c r="U294" s="6">
        <v>0</v>
      </c>
      <c r="V294" s="7">
        <f t="shared" si="5"/>
        <v>74400315.571384668</v>
      </c>
    </row>
    <row r="295" spans="1:22" ht="30" x14ac:dyDescent="0.25">
      <c r="A295" s="4" t="s">
        <v>440</v>
      </c>
      <c r="B295" s="4" t="s">
        <v>440</v>
      </c>
      <c r="C295" s="4" t="s">
        <v>93</v>
      </c>
      <c r="D295" s="4" t="s">
        <v>94</v>
      </c>
      <c r="E295" s="15" t="s">
        <v>494</v>
      </c>
      <c r="F295" s="15" t="s">
        <v>769</v>
      </c>
      <c r="G295" s="5">
        <v>143196190.44899154</v>
      </c>
      <c r="H295" s="5">
        <v>0</v>
      </c>
      <c r="I295" s="5">
        <v>0</v>
      </c>
      <c r="J295" s="5">
        <v>8240768.1990949996</v>
      </c>
      <c r="K295" s="5">
        <v>4741110.6153846001</v>
      </c>
      <c r="L295" s="5">
        <v>78182798.709104717</v>
      </c>
      <c r="M295" s="5">
        <v>0</v>
      </c>
      <c r="N295" s="6">
        <v>0</v>
      </c>
      <c r="O295" s="6">
        <v>0</v>
      </c>
      <c r="P295" s="6">
        <v>0</v>
      </c>
      <c r="Q295" s="6">
        <v>0</v>
      </c>
      <c r="R295" s="6">
        <v>0</v>
      </c>
      <c r="S295" s="6">
        <v>4502489.7600000007</v>
      </c>
      <c r="T295" s="6">
        <v>0</v>
      </c>
      <c r="U295" s="6">
        <v>0</v>
      </c>
      <c r="V295" s="7">
        <f t="shared" si="5"/>
        <v>238863357.73257586</v>
      </c>
    </row>
    <row r="296" spans="1:22" x14ac:dyDescent="0.25">
      <c r="A296" s="4" t="s">
        <v>440</v>
      </c>
      <c r="B296" s="4" t="s">
        <v>440</v>
      </c>
      <c r="C296" s="4" t="s">
        <v>495</v>
      </c>
      <c r="D296" s="4" t="s">
        <v>496</v>
      </c>
      <c r="E296" s="15" t="s">
        <v>497</v>
      </c>
      <c r="F296" s="15" t="s">
        <v>771</v>
      </c>
      <c r="G296" s="5">
        <v>117912113.67519695</v>
      </c>
      <c r="H296" s="5">
        <v>36980101.858178824</v>
      </c>
      <c r="I296" s="5">
        <v>0</v>
      </c>
      <c r="J296" s="5">
        <v>8052210.8416290004</v>
      </c>
      <c r="K296" s="5">
        <v>7139337.1040724004</v>
      </c>
      <c r="L296" s="5">
        <v>0</v>
      </c>
      <c r="M296" s="5">
        <v>118352371.94011647</v>
      </c>
      <c r="N296" s="6">
        <v>0</v>
      </c>
      <c r="O296" s="6">
        <v>0</v>
      </c>
      <c r="P296" s="6">
        <v>-11490581.393065484</v>
      </c>
      <c r="Q296" s="6">
        <v>0</v>
      </c>
      <c r="R296" s="6">
        <v>0</v>
      </c>
      <c r="S296" s="6">
        <v>0</v>
      </c>
      <c r="T296" s="6">
        <v>4528627.0200000005</v>
      </c>
      <c r="U296" s="6">
        <v>0</v>
      </c>
      <c r="V296" s="7">
        <f t="shared" si="5"/>
        <v>281474181.04612809</v>
      </c>
    </row>
    <row r="297" spans="1:22" ht="30" x14ac:dyDescent="0.25">
      <c r="A297" s="4" t="s">
        <v>440</v>
      </c>
      <c r="B297" s="4" t="s">
        <v>440</v>
      </c>
      <c r="C297" s="4" t="s">
        <v>498</v>
      </c>
      <c r="D297" s="4" t="s">
        <v>499</v>
      </c>
      <c r="E297" s="15" t="s">
        <v>500</v>
      </c>
      <c r="F297" s="15" t="s">
        <v>771</v>
      </c>
      <c r="G297" s="5">
        <v>99195804.346754879</v>
      </c>
      <c r="H297" s="5">
        <v>31110212.804357532</v>
      </c>
      <c r="I297" s="5">
        <v>0</v>
      </c>
      <c r="J297" s="5">
        <v>5299288.8506787</v>
      </c>
      <c r="K297" s="5">
        <v>3495528.4886877998</v>
      </c>
      <c r="L297" s="5">
        <v>0</v>
      </c>
      <c r="M297" s="5">
        <v>83454602.235954523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4390196.7600000007</v>
      </c>
      <c r="U297" s="6">
        <v>0</v>
      </c>
      <c r="V297" s="7">
        <f t="shared" si="5"/>
        <v>226945633.48643345</v>
      </c>
    </row>
    <row r="298" spans="1:22" ht="30" x14ac:dyDescent="0.25">
      <c r="A298" s="4" t="s">
        <v>440</v>
      </c>
      <c r="B298" s="4" t="s">
        <v>440</v>
      </c>
      <c r="C298" s="4" t="s">
        <v>498</v>
      </c>
      <c r="D298" s="4" t="s">
        <v>499</v>
      </c>
      <c r="E298" s="15" t="s">
        <v>631</v>
      </c>
      <c r="F298" s="15" t="s">
        <v>771</v>
      </c>
      <c r="G298" s="5">
        <v>56592789.13330479</v>
      </c>
      <c r="H298" s="5">
        <v>17748872.794808298</v>
      </c>
      <c r="I298" s="5">
        <v>0</v>
      </c>
      <c r="J298" s="5">
        <v>1998243.9638008999</v>
      </c>
      <c r="K298" s="5">
        <v>1217918.8597285</v>
      </c>
      <c r="L298" s="5">
        <v>0</v>
      </c>
      <c r="M298" s="5">
        <v>35298675.555471309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2136579.4800000004</v>
      </c>
      <c r="U298" s="6">
        <v>0</v>
      </c>
      <c r="V298" s="7">
        <f t="shared" si="5"/>
        <v>114993079.7871138</v>
      </c>
    </row>
    <row r="299" spans="1:22" x14ac:dyDescent="0.25">
      <c r="A299" s="4" t="s">
        <v>440</v>
      </c>
      <c r="B299" s="4" t="s">
        <v>440</v>
      </c>
      <c r="C299" s="4" t="s">
        <v>501</v>
      </c>
      <c r="D299" s="4" t="s">
        <v>502</v>
      </c>
      <c r="E299" s="15" t="s">
        <v>503</v>
      </c>
      <c r="F299" s="15" t="s">
        <v>769</v>
      </c>
      <c r="G299" s="5">
        <v>77923204.65642041</v>
      </c>
      <c r="H299" s="5">
        <v>0</v>
      </c>
      <c r="I299" s="5">
        <v>0</v>
      </c>
      <c r="J299" s="5">
        <v>3590040.7692308002</v>
      </c>
      <c r="K299" s="5">
        <v>2827624.2714932002</v>
      </c>
      <c r="L299" s="5">
        <v>40771264.1735617</v>
      </c>
      <c r="M299" s="5">
        <v>0</v>
      </c>
      <c r="N299" s="6">
        <v>0</v>
      </c>
      <c r="O299" s="6">
        <v>-4719900.8483710233</v>
      </c>
      <c r="P299" s="6">
        <v>0</v>
      </c>
      <c r="Q299" s="6">
        <v>0</v>
      </c>
      <c r="R299" s="6">
        <v>0</v>
      </c>
      <c r="S299" s="6">
        <v>2232580.5</v>
      </c>
      <c r="T299" s="6">
        <v>0</v>
      </c>
      <c r="U299" s="6">
        <v>0</v>
      </c>
      <c r="V299" s="7">
        <f t="shared" si="5"/>
        <v>122624813.52233508</v>
      </c>
    </row>
    <row r="300" spans="1:22" x14ac:dyDescent="0.25">
      <c r="A300" s="4" t="s">
        <v>440</v>
      </c>
      <c r="B300" s="4" t="s">
        <v>440</v>
      </c>
      <c r="C300" s="4" t="s">
        <v>501</v>
      </c>
      <c r="D300" s="4" t="s">
        <v>502</v>
      </c>
      <c r="E300" s="15" t="s">
        <v>504</v>
      </c>
      <c r="F300" s="15" t="s">
        <v>769</v>
      </c>
      <c r="G300" s="5">
        <v>50613864.332734086</v>
      </c>
      <c r="H300" s="5">
        <v>0</v>
      </c>
      <c r="I300" s="5">
        <v>0</v>
      </c>
      <c r="J300" s="5">
        <v>3920204.4524886999</v>
      </c>
      <c r="K300" s="5">
        <v>2666936.0452489001</v>
      </c>
      <c r="L300" s="5">
        <v>46114276.980436526</v>
      </c>
      <c r="M300" s="5">
        <v>0</v>
      </c>
      <c r="N300" s="6">
        <v>0</v>
      </c>
      <c r="O300" s="6">
        <v>-7162242.03429884</v>
      </c>
      <c r="P300" s="6">
        <v>0</v>
      </c>
      <c r="Q300" s="6">
        <v>0</v>
      </c>
      <c r="R300" s="6">
        <v>0</v>
      </c>
      <c r="S300" s="6">
        <v>1584112.86</v>
      </c>
      <c r="T300" s="6">
        <v>0</v>
      </c>
      <c r="U300" s="6">
        <v>0</v>
      </c>
      <c r="V300" s="7">
        <f t="shared" si="5"/>
        <v>97737152.636609375</v>
      </c>
    </row>
    <row r="301" spans="1:22" x14ac:dyDescent="0.25">
      <c r="A301" s="4" t="s">
        <v>440</v>
      </c>
      <c r="B301" s="4" t="s">
        <v>440</v>
      </c>
      <c r="C301" s="4" t="s">
        <v>501</v>
      </c>
      <c r="D301" s="4" t="s">
        <v>502</v>
      </c>
      <c r="E301" s="15" t="s">
        <v>505</v>
      </c>
      <c r="F301" s="15" t="s">
        <v>769</v>
      </c>
      <c r="G301" s="5">
        <v>42518151.595643699</v>
      </c>
      <c r="H301" s="5">
        <v>0</v>
      </c>
      <c r="I301" s="5">
        <v>0</v>
      </c>
      <c r="J301" s="5">
        <v>2496141.1221719999</v>
      </c>
      <c r="K301" s="5">
        <v>1934245.1583711</v>
      </c>
      <c r="L301" s="5">
        <v>22391134.155863643</v>
      </c>
      <c r="M301" s="5">
        <v>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1284828.1199999999</v>
      </c>
      <c r="T301" s="6">
        <v>0</v>
      </c>
      <c r="U301" s="6">
        <v>0</v>
      </c>
      <c r="V301" s="7">
        <f t="shared" si="5"/>
        <v>70624500.152050436</v>
      </c>
    </row>
    <row r="302" spans="1:22" x14ac:dyDescent="0.25">
      <c r="A302" s="4" t="s">
        <v>440</v>
      </c>
      <c r="B302" s="4" t="s">
        <v>440</v>
      </c>
      <c r="C302" s="4" t="s">
        <v>501</v>
      </c>
      <c r="D302" s="4" t="s">
        <v>502</v>
      </c>
      <c r="E302" s="15" t="s">
        <v>506</v>
      </c>
      <c r="F302" s="15" t="s">
        <v>769</v>
      </c>
      <c r="G302" s="5">
        <v>56789225.301250122</v>
      </c>
      <c r="H302" s="5">
        <v>0</v>
      </c>
      <c r="I302" s="5">
        <v>0</v>
      </c>
      <c r="J302" s="5">
        <v>1483486</v>
      </c>
      <c r="K302" s="5">
        <v>1101752.3257919</v>
      </c>
      <c r="L302" s="5">
        <v>16140189.452472035</v>
      </c>
      <c r="M302" s="5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1531667.34</v>
      </c>
      <c r="T302" s="6">
        <v>0</v>
      </c>
      <c r="U302" s="6">
        <v>0</v>
      </c>
      <c r="V302" s="7">
        <f t="shared" si="5"/>
        <v>77046320.41951406</v>
      </c>
    </row>
    <row r="303" spans="1:22" x14ac:dyDescent="0.25">
      <c r="A303" s="4" t="s">
        <v>440</v>
      </c>
      <c r="B303" s="4" t="s">
        <v>440</v>
      </c>
      <c r="C303" s="4" t="s">
        <v>266</v>
      </c>
      <c r="D303" s="4" t="s">
        <v>267</v>
      </c>
      <c r="E303" s="15" t="s">
        <v>507</v>
      </c>
      <c r="F303" s="15" t="s">
        <v>772</v>
      </c>
      <c r="G303" s="5">
        <v>356753391.78668231</v>
      </c>
      <c r="H303" s="5">
        <v>0</v>
      </c>
      <c r="I303" s="5">
        <v>0</v>
      </c>
      <c r="J303" s="5">
        <v>50304389.493212998</v>
      </c>
      <c r="K303" s="5">
        <v>21620073.203620002</v>
      </c>
      <c r="L303" s="5">
        <v>354093553.5220086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15264503.82</v>
      </c>
      <c r="T303" s="6">
        <v>0</v>
      </c>
      <c r="U303" s="6">
        <v>0</v>
      </c>
      <c r="V303" s="7">
        <f t="shared" si="5"/>
        <v>798035911.82552397</v>
      </c>
    </row>
    <row r="304" spans="1:22" x14ac:dyDescent="0.25">
      <c r="A304" s="4" t="s">
        <v>440</v>
      </c>
      <c r="B304" s="4" t="s">
        <v>440</v>
      </c>
      <c r="C304" s="4" t="s">
        <v>508</v>
      </c>
      <c r="D304" s="4" t="s">
        <v>509</v>
      </c>
      <c r="E304" s="15" t="s">
        <v>510</v>
      </c>
      <c r="F304" s="15" t="s">
        <v>769</v>
      </c>
      <c r="G304" s="5">
        <v>110623261.77554014</v>
      </c>
      <c r="H304" s="5">
        <v>0</v>
      </c>
      <c r="I304" s="5">
        <v>0</v>
      </c>
      <c r="J304" s="5">
        <v>4923143.5384616004</v>
      </c>
      <c r="K304" s="5">
        <v>3484171.6018099999</v>
      </c>
      <c r="L304" s="5">
        <v>80195260.121625915</v>
      </c>
      <c r="M304" s="5">
        <v>0</v>
      </c>
      <c r="N304" s="6">
        <v>0</v>
      </c>
      <c r="O304" s="6">
        <v>-10869360.857013324</v>
      </c>
      <c r="P304" s="6">
        <v>0</v>
      </c>
      <c r="Q304" s="6">
        <v>0</v>
      </c>
      <c r="R304" s="6">
        <v>0</v>
      </c>
      <c r="S304" s="6">
        <v>3043453.86</v>
      </c>
      <c r="T304" s="6">
        <v>0</v>
      </c>
      <c r="U304" s="6">
        <v>0</v>
      </c>
      <c r="V304" s="7">
        <f t="shared" si="5"/>
        <v>191399930.04042435</v>
      </c>
    </row>
    <row r="305" spans="1:22" x14ac:dyDescent="0.25">
      <c r="A305" s="4" t="s">
        <v>440</v>
      </c>
      <c r="B305" s="4" t="s">
        <v>440</v>
      </c>
      <c r="C305" s="4" t="s">
        <v>511</v>
      </c>
      <c r="D305" s="4" t="s">
        <v>512</v>
      </c>
      <c r="E305" s="15" t="s">
        <v>513</v>
      </c>
      <c r="F305" s="15" t="s">
        <v>769</v>
      </c>
      <c r="G305" s="5">
        <v>98056154.450752154</v>
      </c>
      <c r="H305" s="5">
        <v>0</v>
      </c>
      <c r="I305" s="5">
        <v>0</v>
      </c>
      <c r="J305" s="5">
        <v>4630839.1493212003</v>
      </c>
      <c r="K305" s="5">
        <v>3063529.1855203998</v>
      </c>
      <c r="L305" s="5">
        <v>61903910.47623463</v>
      </c>
      <c r="M305" s="5">
        <v>0</v>
      </c>
      <c r="N305" s="6">
        <v>0</v>
      </c>
      <c r="O305" s="6">
        <v>-26777271.67703009</v>
      </c>
      <c r="P305" s="6">
        <v>0</v>
      </c>
      <c r="Q305" s="6">
        <v>0</v>
      </c>
      <c r="R305" s="6">
        <v>0</v>
      </c>
      <c r="S305" s="6">
        <v>2526820.3800000004</v>
      </c>
      <c r="T305" s="6">
        <v>0</v>
      </c>
      <c r="U305" s="6">
        <v>0</v>
      </c>
      <c r="V305" s="7">
        <f t="shared" si="5"/>
        <v>143403981.96479827</v>
      </c>
    </row>
    <row r="306" spans="1:22" x14ac:dyDescent="0.25">
      <c r="A306" s="4" t="s">
        <v>440</v>
      </c>
      <c r="B306" s="4" t="s">
        <v>440</v>
      </c>
      <c r="C306" s="4" t="s">
        <v>514</v>
      </c>
      <c r="D306" s="4" t="s">
        <v>515</v>
      </c>
      <c r="E306" s="15" t="s">
        <v>662</v>
      </c>
      <c r="F306" s="15" t="s">
        <v>769</v>
      </c>
      <c r="G306" s="5">
        <v>80027883.988160878</v>
      </c>
      <c r="H306" s="5">
        <v>0</v>
      </c>
      <c r="I306" s="5">
        <v>0</v>
      </c>
      <c r="J306" s="5">
        <v>4325756.7601810005</v>
      </c>
      <c r="K306" s="5">
        <v>3471555.5022624</v>
      </c>
      <c r="L306" s="5">
        <v>59350816.94063393</v>
      </c>
      <c r="M306" s="5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2460189.6</v>
      </c>
      <c r="T306" s="6">
        <v>0</v>
      </c>
      <c r="U306" s="6">
        <v>0</v>
      </c>
      <c r="V306" s="7">
        <f t="shared" si="5"/>
        <v>149636202.79123819</v>
      </c>
    </row>
    <row r="307" spans="1:22" x14ac:dyDescent="0.25">
      <c r="A307" s="4" t="s">
        <v>440</v>
      </c>
      <c r="B307" s="4" t="s">
        <v>440</v>
      </c>
      <c r="C307" s="4" t="s">
        <v>514</v>
      </c>
      <c r="D307" s="4" t="s">
        <v>515</v>
      </c>
      <c r="E307" s="15" t="s">
        <v>663</v>
      </c>
      <c r="F307" s="15" t="s">
        <v>772</v>
      </c>
      <c r="G307" s="5">
        <v>249055158.4923341</v>
      </c>
      <c r="H307" s="5">
        <v>0</v>
      </c>
      <c r="I307" s="5">
        <v>0</v>
      </c>
      <c r="J307" s="5">
        <v>19838701.601810001</v>
      </c>
      <c r="K307" s="5">
        <v>10566866.153845999</v>
      </c>
      <c r="L307" s="5">
        <v>235079300.41522506</v>
      </c>
      <c r="M307" s="5">
        <v>0</v>
      </c>
      <c r="N307" s="6">
        <v>0</v>
      </c>
      <c r="O307" s="6">
        <v>-62278595.962268315</v>
      </c>
      <c r="P307" s="6">
        <v>0</v>
      </c>
      <c r="Q307" s="6">
        <v>0</v>
      </c>
      <c r="R307" s="6">
        <v>0</v>
      </c>
      <c r="S307" s="6">
        <v>7493547.4199999999</v>
      </c>
      <c r="T307" s="6">
        <v>0</v>
      </c>
      <c r="U307" s="6">
        <v>0</v>
      </c>
      <c r="V307" s="7">
        <f t="shared" si="5"/>
        <v>459754978.12094688</v>
      </c>
    </row>
    <row r="308" spans="1:22" x14ac:dyDescent="0.25">
      <c r="A308" s="4" t="s">
        <v>440</v>
      </c>
      <c r="B308" s="4" t="s">
        <v>440</v>
      </c>
      <c r="C308" s="4" t="s">
        <v>514</v>
      </c>
      <c r="D308" s="4" t="s">
        <v>515</v>
      </c>
      <c r="E308" s="15" t="s">
        <v>664</v>
      </c>
      <c r="F308" s="15" t="s">
        <v>769</v>
      </c>
      <c r="G308" s="5">
        <v>74623459.472861886</v>
      </c>
      <c r="H308" s="5">
        <v>0</v>
      </c>
      <c r="I308" s="5">
        <v>0</v>
      </c>
      <c r="J308" s="5">
        <v>3151486</v>
      </c>
      <c r="K308" s="5">
        <v>2326284.6968326</v>
      </c>
      <c r="L308" s="5">
        <v>39479229.869865522</v>
      </c>
      <c r="M308" s="5">
        <v>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2163842.1</v>
      </c>
      <c r="T308" s="6">
        <v>0</v>
      </c>
      <c r="U308" s="6">
        <v>0</v>
      </c>
      <c r="V308" s="7">
        <f t="shared" si="5"/>
        <v>121744302.13956</v>
      </c>
    </row>
    <row r="309" spans="1:22" x14ac:dyDescent="0.25">
      <c r="A309" s="4" t="s">
        <v>440</v>
      </c>
      <c r="B309" s="4" t="s">
        <v>440</v>
      </c>
      <c r="C309" s="4" t="s">
        <v>514</v>
      </c>
      <c r="D309" s="4" t="s">
        <v>515</v>
      </c>
      <c r="E309" s="15" t="s">
        <v>665</v>
      </c>
      <c r="F309" s="15" t="s">
        <v>771</v>
      </c>
      <c r="G309" s="5">
        <v>27106970.017188959</v>
      </c>
      <c r="H309" s="5">
        <v>8501403.9784201384</v>
      </c>
      <c r="I309" s="5">
        <v>0</v>
      </c>
      <c r="J309" s="5">
        <v>1527632.2714932</v>
      </c>
      <c r="K309" s="5">
        <v>1665787.0045249001</v>
      </c>
      <c r="L309" s="5">
        <v>0</v>
      </c>
      <c r="M309" s="5">
        <v>16121228.773198968</v>
      </c>
      <c r="N309" s="6">
        <v>0</v>
      </c>
      <c r="O309" s="6">
        <v>0</v>
      </c>
      <c r="P309" s="6">
        <v>-1754865.4069973223</v>
      </c>
      <c r="Q309" s="6">
        <v>0</v>
      </c>
      <c r="R309" s="6">
        <v>0</v>
      </c>
      <c r="S309" s="6">
        <v>0</v>
      </c>
      <c r="T309" s="6">
        <v>900043.92</v>
      </c>
      <c r="U309" s="6">
        <v>0</v>
      </c>
      <c r="V309" s="7">
        <f t="shared" si="5"/>
        <v>54068200.557828844</v>
      </c>
    </row>
    <row r="310" spans="1:22" x14ac:dyDescent="0.25">
      <c r="A310" s="4" t="s">
        <v>440</v>
      </c>
      <c r="B310" s="4" t="s">
        <v>440</v>
      </c>
      <c r="C310" s="4" t="s">
        <v>514</v>
      </c>
      <c r="D310" s="4" t="s">
        <v>515</v>
      </c>
      <c r="E310" s="15" t="s">
        <v>666</v>
      </c>
      <c r="F310" s="15" t="s">
        <v>771</v>
      </c>
      <c r="G310" s="5">
        <v>26895977.049107373</v>
      </c>
      <c r="H310" s="5">
        <v>8435231.4605352562</v>
      </c>
      <c r="I310" s="5">
        <v>0</v>
      </c>
      <c r="J310" s="5">
        <v>1593867.3574661</v>
      </c>
      <c r="K310" s="5">
        <v>2285691.1493213</v>
      </c>
      <c r="L310" s="5">
        <v>0</v>
      </c>
      <c r="M310" s="5">
        <v>17139852.947994158</v>
      </c>
      <c r="N310" s="6">
        <v>0</v>
      </c>
      <c r="O310" s="6">
        <v>0</v>
      </c>
      <c r="P310" s="6">
        <v>-1566194.2320255381</v>
      </c>
      <c r="Q310" s="6">
        <v>0</v>
      </c>
      <c r="R310" s="6">
        <v>0</v>
      </c>
      <c r="S310" s="6">
        <v>0</v>
      </c>
      <c r="T310" s="6">
        <v>870198.66</v>
      </c>
      <c r="U310" s="6">
        <v>0</v>
      </c>
      <c r="V310" s="7">
        <f t="shared" si="5"/>
        <v>55654624.392398648</v>
      </c>
    </row>
    <row r="311" spans="1:22" ht="30" x14ac:dyDescent="0.25">
      <c r="A311" s="4" t="s">
        <v>440</v>
      </c>
      <c r="B311" s="4" t="s">
        <v>440</v>
      </c>
      <c r="C311" s="4" t="s">
        <v>517</v>
      </c>
      <c r="D311" s="4" t="s">
        <v>518</v>
      </c>
      <c r="E311" s="15" t="s">
        <v>519</v>
      </c>
      <c r="F311" s="15" t="s">
        <v>771</v>
      </c>
      <c r="G311" s="5">
        <v>70087055.048343569</v>
      </c>
      <c r="H311" s="5">
        <v>21981002.238387726</v>
      </c>
      <c r="I311" s="5">
        <v>0</v>
      </c>
      <c r="J311" s="5">
        <v>3429461.6923076999</v>
      </c>
      <c r="K311" s="5">
        <v>2526295.7556560999</v>
      </c>
      <c r="L311" s="5">
        <v>0</v>
      </c>
      <c r="M311" s="5">
        <v>41385780.869979084</v>
      </c>
      <c r="N311" s="6">
        <v>0</v>
      </c>
      <c r="O311" s="6">
        <v>0</v>
      </c>
      <c r="P311" s="6">
        <v>19677033.489536196</v>
      </c>
      <c r="Q311" s="6">
        <v>0</v>
      </c>
      <c r="R311" s="6">
        <v>0</v>
      </c>
      <c r="S311" s="6">
        <v>0</v>
      </c>
      <c r="T311" s="6">
        <v>3596364.36</v>
      </c>
      <c r="U311" s="6">
        <v>0</v>
      </c>
      <c r="V311" s="7">
        <f t="shared" si="5"/>
        <v>162682993.45421037</v>
      </c>
    </row>
    <row r="312" spans="1:22" ht="30" x14ac:dyDescent="0.25">
      <c r="A312" s="4" t="s">
        <v>440</v>
      </c>
      <c r="B312" s="4" t="s">
        <v>440</v>
      </c>
      <c r="C312" s="4" t="s">
        <v>517</v>
      </c>
      <c r="D312" s="4" t="s">
        <v>518</v>
      </c>
      <c r="E312" s="15" t="s">
        <v>520</v>
      </c>
      <c r="F312" s="15" t="s">
        <v>769</v>
      </c>
      <c r="G312" s="5">
        <v>343534041.66192967</v>
      </c>
      <c r="H312" s="5">
        <v>0</v>
      </c>
      <c r="I312" s="5">
        <v>0</v>
      </c>
      <c r="J312" s="5">
        <v>16432375.800905</v>
      </c>
      <c r="K312" s="5">
        <v>20218037.520362001</v>
      </c>
      <c r="L312" s="5">
        <v>204981637.09425482</v>
      </c>
      <c r="M312" s="5">
        <v>0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6">
        <v>13955188.140000001</v>
      </c>
      <c r="T312" s="6">
        <v>0</v>
      </c>
      <c r="U312" s="6">
        <v>0</v>
      </c>
      <c r="V312" s="7">
        <f t="shared" si="5"/>
        <v>599121280.21745145</v>
      </c>
    </row>
    <row r="313" spans="1:22" x14ac:dyDescent="0.25">
      <c r="A313" s="4" t="s">
        <v>440</v>
      </c>
      <c r="B313" s="4" t="s">
        <v>440</v>
      </c>
      <c r="C313" s="4" t="s">
        <v>521</v>
      </c>
      <c r="D313" s="4" t="s">
        <v>522</v>
      </c>
      <c r="E313" s="15" t="s">
        <v>523</v>
      </c>
      <c r="F313" s="15" t="s">
        <v>769</v>
      </c>
      <c r="G313" s="5">
        <v>189514319.16736555</v>
      </c>
      <c r="H313" s="5">
        <v>0</v>
      </c>
      <c r="I313" s="5">
        <v>0</v>
      </c>
      <c r="J313" s="5">
        <v>9688188.3710407</v>
      </c>
      <c r="K313" s="5">
        <v>6113710.3981900001</v>
      </c>
      <c r="L313" s="5">
        <v>108678068.36355302</v>
      </c>
      <c r="M313" s="5">
        <v>0</v>
      </c>
      <c r="N313" s="6">
        <v>0</v>
      </c>
      <c r="O313" s="6">
        <v>-1371598.2507571187</v>
      </c>
      <c r="P313" s="6">
        <v>0</v>
      </c>
      <c r="Q313" s="6">
        <v>0</v>
      </c>
      <c r="R313" s="6">
        <v>0</v>
      </c>
      <c r="S313" s="6">
        <v>6272733.96</v>
      </c>
      <c r="T313" s="6">
        <v>0</v>
      </c>
      <c r="U313" s="6">
        <v>0</v>
      </c>
      <c r="V313" s="7">
        <f t="shared" si="5"/>
        <v>318895422.00939214</v>
      </c>
    </row>
    <row r="314" spans="1:22" ht="30" x14ac:dyDescent="0.25">
      <c r="A314" s="4" t="s">
        <v>440</v>
      </c>
      <c r="B314" s="4" t="s">
        <v>440</v>
      </c>
      <c r="C314" s="4" t="s">
        <v>106</v>
      </c>
      <c r="D314" s="4" t="s">
        <v>107</v>
      </c>
      <c r="E314" s="15" t="s">
        <v>524</v>
      </c>
      <c r="F314" s="15" t="s">
        <v>769</v>
      </c>
      <c r="G314" s="5">
        <v>235465566.62226039</v>
      </c>
      <c r="H314" s="5">
        <v>0</v>
      </c>
      <c r="I314" s="5">
        <v>0</v>
      </c>
      <c r="J314" s="5">
        <v>16003817.149320999</v>
      </c>
      <c r="K314" s="5">
        <v>8130134.2624434</v>
      </c>
      <c r="L314" s="5">
        <v>162547713.88824379</v>
      </c>
      <c r="M314" s="5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7523175.2400000002</v>
      </c>
      <c r="T314" s="6">
        <v>0</v>
      </c>
      <c r="U314" s="6">
        <v>0</v>
      </c>
      <c r="V314" s="7">
        <f t="shared" si="5"/>
        <v>429670407.16226858</v>
      </c>
    </row>
    <row r="315" spans="1:22" x14ac:dyDescent="0.25">
      <c r="A315" s="4" t="s">
        <v>440</v>
      </c>
      <c r="B315" s="4" t="s">
        <v>440</v>
      </c>
      <c r="C315" s="4" t="s">
        <v>525</v>
      </c>
      <c r="D315" s="4" t="s">
        <v>526</v>
      </c>
      <c r="E315" s="15" t="s">
        <v>527</v>
      </c>
      <c r="F315" s="15" t="s">
        <v>769</v>
      </c>
      <c r="G315" s="5">
        <v>162128179.17969012</v>
      </c>
      <c r="H315" s="5">
        <v>0</v>
      </c>
      <c r="I315" s="5">
        <v>0</v>
      </c>
      <c r="J315" s="5">
        <v>6967041.9819003996</v>
      </c>
      <c r="K315" s="5">
        <v>5622767.1221719002</v>
      </c>
      <c r="L315" s="5">
        <v>80264730.545573518</v>
      </c>
      <c r="M315" s="5">
        <v>0</v>
      </c>
      <c r="N315" s="6">
        <v>0</v>
      </c>
      <c r="O315" s="6">
        <v>-12517991.973937985</v>
      </c>
      <c r="P315" s="6">
        <v>0</v>
      </c>
      <c r="Q315" s="6">
        <v>0</v>
      </c>
      <c r="R315" s="6">
        <v>0</v>
      </c>
      <c r="S315" s="6">
        <v>4896824.9400000004</v>
      </c>
      <c r="T315" s="6">
        <v>0</v>
      </c>
      <c r="U315" s="6">
        <v>0</v>
      </c>
      <c r="V315" s="7">
        <f t="shared" si="5"/>
        <v>247361551.79539794</v>
      </c>
    </row>
    <row r="316" spans="1:22" ht="30" x14ac:dyDescent="0.25">
      <c r="A316" s="4" t="s">
        <v>440</v>
      </c>
      <c r="B316" s="4" t="s">
        <v>440</v>
      </c>
      <c r="C316" s="4" t="s">
        <v>528</v>
      </c>
      <c r="D316" s="4" t="s">
        <v>529</v>
      </c>
      <c r="E316" s="15" t="s">
        <v>530</v>
      </c>
      <c r="F316" s="15" t="s">
        <v>769</v>
      </c>
      <c r="G316" s="5">
        <v>77521464.301840752</v>
      </c>
      <c r="H316" s="5">
        <v>0</v>
      </c>
      <c r="I316" s="5">
        <v>0</v>
      </c>
      <c r="J316" s="5">
        <v>4682958.8687782995</v>
      </c>
      <c r="K316" s="5">
        <v>3004867.7285067998</v>
      </c>
      <c r="L316" s="5">
        <v>55446392.214100495</v>
      </c>
      <c r="M316" s="5">
        <v>0</v>
      </c>
      <c r="N316" s="6">
        <v>0</v>
      </c>
      <c r="O316" s="6">
        <v>-4292506.459083884</v>
      </c>
      <c r="P316" s="6">
        <v>0</v>
      </c>
      <c r="Q316" s="6">
        <v>0</v>
      </c>
      <c r="R316" s="6">
        <v>0</v>
      </c>
      <c r="S316" s="6">
        <v>2189184.12</v>
      </c>
      <c r="T316" s="6">
        <v>0</v>
      </c>
      <c r="U316" s="6">
        <v>0</v>
      </c>
      <c r="V316" s="7">
        <f t="shared" si="5"/>
        <v>138552360.77414247</v>
      </c>
    </row>
    <row r="317" spans="1:22" ht="30" x14ac:dyDescent="0.25">
      <c r="A317" s="4" t="s">
        <v>440</v>
      </c>
      <c r="B317" s="4" t="s">
        <v>440</v>
      </c>
      <c r="C317" s="4" t="s">
        <v>531</v>
      </c>
      <c r="D317" s="4" t="s">
        <v>532</v>
      </c>
      <c r="E317" s="15" t="s">
        <v>533</v>
      </c>
      <c r="F317" s="15" t="s">
        <v>771</v>
      </c>
      <c r="G317" s="5">
        <v>82866238.980367884</v>
      </c>
      <c r="H317" s="5">
        <v>25988864.609275475</v>
      </c>
      <c r="I317" s="5">
        <v>0</v>
      </c>
      <c r="J317" s="5">
        <v>4648603.8642533999</v>
      </c>
      <c r="K317" s="5">
        <v>3462169.5656109001</v>
      </c>
      <c r="L317" s="5">
        <v>0</v>
      </c>
      <c r="M317" s="5">
        <v>56199802.521412626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2831150.3400000003</v>
      </c>
      <c r="U317" s="6">
        <v>0</v>
      </c>
      <c r="V317" s="7">
        <f t="shared" si="5"/>
        <v>175996829.88092029</v>
      </c>
    </row>
    <row r="318" spans="1:22" x14ac:dyDescent="0.25">
      <c r="A318" s="4" t="s">
        <v>440</v>
      </c>
      <c r="B318" s="4" t="s">
        <v>440</v>
      </c>
      <c r="C318" s="4" t="s">
        <v>39</v>
      </c>
      <c r="D318" s="4" t="s">
        <v>40</v>
      </c>
      <c r="E318" s="15" t="s">
        <v>534</v>
      </c>
      <c r="F318" s="15" t="s">
        <v>772</v>
      </c>
      <c r="G318" s="5">
        <v>131462988.51247609</v>
      </c>
      <c r="H318" s="5">
        <v>0</v>
      </c>
      <c r="I318" s="5">
        <v>0</v>
      </c>
      <c r="J318" s="5">
        <v>7625848.5610859999</v>
      </c>
      <c r="K318" s="5">
        <v>3623917.9638009002</v>
      </c>
      <c r="L318" s="5">
        <v>171437911.5068714</v>
      </c>
      <c r="M318" s="5">
        <v>0</v>
      </c>
      <c r="N318" s="6">
        <v>0</v>
      </c>
      <c r="O318" s="6">
        <v>-22232208.854187716</v>
      </c>
      <c r="P318" s="6">
        <v>0</v>
      </c>
      <c r="Q318" s="6">
        <v>0</v>
      </c>
      <c r="R318" s="6">
        <v>0</v>
      </c>
      <c r="S318" s="6">
        <v>3514456.62</v>
      </c>
      <c r="T318" s="6">
        <v>0</v>
      </c>
      <c r="U318" s="6">
        <v>0</v>
      </c>
      <c r="V318" s="7">
        <f t="shared" si="5"/>
        <v>295432914.31004667</v>
      </c>
    </row>
    <row r="319" spans="1:22" x14ac:dyDescent="0.25">
      <c r="A319" s="4" t="s">
        <v>440</v>
      </c>
      <c r="B319" s="4" t="s">
        <v>440</v>
      </c>
      <c r="C319" s="4" t="s">
        <v>535</v>
      </c>
      <c r="D319" s="4" t="s">
        <v>536</v>
      </c>
      <c r="E319" s="15" t="s">
        <v>537</v>
      </c>
      <c r="F319" s="15" t="s">
        <v>769</v>
      </c>
      <c r="G319" s="5">
        <v>191909063.13419563</v>
      </c>
      <c r="H319" s="5">
        <v>0</v>
      </c>
      <c r="I319" s="5">
        <v>0</v>
      </c>
      <c r="J319" s="5">
        <v>9793979.2850679997</v>
      </c>
      <c r="K319" s="5">
        <v>6630342.8235293999</v>
      </c>
      <c r="L319" s="5">
        <v>112116844.56339251</v>
      </c>
      <c r="M319" s="5">
        <v>0</v>
      </c>
      <c r="N319" s="6">
        <v>0</v>
      </c>
      <c r="O319" s="6">
        <v>-10184665.56454514</v>
      </c>
      <c r="P319" s="6">
        <v>0</v>
      </c>
      <c r="Q319" s="6">
        <v>0</v>
      </c>
      <c r="R319" s="6">
        <v>0</v>
      </c>
      <c r="S319" s="6">
        <v>5628084.2999999998</v>
      </c>
      <c r="T319" s="6">
        <v>0</v>
      </c>
      <c r="U319" s="6">
        <v>0</v>
      </c>
      <c r="V319" s="7">
        <f t="shared" si="5"/>
        <v>315893648.5416404</v>
      </c>
    </row>
    <row r="320" spans="1:22" x14ac:dyDescent="0.25">
      <c r="A320" s="4" t="s">
        <v>440</v>
      </c>
      <c r="B320" s="4" t="s">
        <v>440</v>
      </c>
      <c r="C320" s="4" t="s">
        <v>538</v>
      </c>
      <c r="D320" s="4" t="s">
        <v>539</v>
      </c>
      <c r="E320" s="15" t="s">
        <v>540</v>
      </c>
      <c r="F320" s="15" t="s">
        <v>769</v>
      </c>
      <c r="G320" s="5">
        <v>215343743.05728158</v>
      </c>
      <c r="H320" s="5">
        <v>0</v>
      </c>
      <c r="I320" s="5">
        <v>0</v>
      </c>
      <c r="J320" s="5">
        <v>10584174.298643</v>
      </c>
      <c r="K320" s="5">
        <v>10005574</v>
      </c>
      <c r="L320" s="5">
        <v>138783549.0360648</v>
      </c>
      <c r="M320" s="5">
        <v>0</v>
      </c>
      <c r="N320" s="6">
        <v>0</v>
      </c>
      <c r="O320" s="6">
        <v>-3315110.7254231209</v>
      </c>
      <c r="P320" s="6">
        <v>0</v>
      </c>
      <c r="Q320" s="6">
        <v>0</v>
      </c>
      <c r="R320" s="6">
        <v>0</v>
      </c>
      <c r="S320" s="6">
        <v>6538756.1399999997</v>
      </c>
      <c r="T320" s="6">
        <v>0</v>
      </c>
      <c r="U320" s="6">
        <v>0</v>
      </c>
      <c r="V320" s="7">
        <f t="shared" si="5"/>
        <v>377940685.80656624</v>
      </c>
    </row>
    <row r="321" spans="1:22" ht="30" x14ac:dyDescent="0.25">
      <c r="A321" s="4" t="s">
        <v>440</v>
      </c>
      <c r="B321" s="4" t="s">
        <v>440</v>
      </c>
      <c r="C321" s="4" t="s">
        <v>541</v>
      </c>
      <c r="D321" s="4" t="s">
        <v>542</v>
      </c>
      <c r="E321" s="15" t="s">
        <v>543</v>
      </c>
      <c r="F321" s="15" t="s">
        <v>769</v>
      </c>
      <c r="G321" s="5">
        <v>197642542.91082445</v>
      </c>
      <c r="H321" s="5">
        <v>0</v>
      </c>
      <c r="I321" s="5">
        <v>0</v>
      </c>
      <c r="J321" s="5">
        <v>11187321.076923</v>
      </c>
      <c r="K321" s="5">
        <v>8092789.6199094998</v>
      </c>
      <c r="L321" s="5">
        <v>139380344.87683523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6012000</v>
      </c>
      <c r="T321" s="6">
        <v>0</v>
      </c>
      <c r="U321" s="6">
        <v>0</v>
      </c>
      <c r="V321" s="7">
        <f t="shared" si="5"/>
        <v>362314998.48449218</v>
      </c>
    </row>
    <row r="322" spans="1:22" x14ac:dyDescent="0.25">
      <c r="A322" s="4" t="s">
        <v>440</v>
      </c>
      <c r="B322" s="4" t="s">
        <v>440</v>
      </c>
      <c r="C322" s="4" t="s">
        <v>544</v>
      </c>
      <c r="D322" s="4" t="s">
        <v>545</v>
      </c>
      <c r="E322" s="15" t="s">
        <v>546</v>
      </c>
      <c r="F322" s="15" t="s">
        <v>771</v>
      </c>
      <c r="G322" s="5">
        <v>87086298.192211285</v>
      </c>
      <c r="H322" s="5">
        <v>27312377.644852091</v>
      </c>
      <c r="I322" s="5">
        <v>0</v>
      </c>
      <c r="J322" s="5">
        <v>8637650.4253394008</v>
      </c>
      <c r="K322" s="5">
        <v>6916599.4932126999</v>
      </c>
      <c r="L322" s="5">
        <v>0</v>
      </c>
      <c r="M322" s="5">
        <v>98319477.971831769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0</v>
      </c>
      <c r="T322" s="6">
        <v>3329301.6</v>
      </c>
      <c r="U322" s="6">
        <v>0</v>
      </c>
      <c r="V322" s="7">
        <f t="shared" si="5"/>
        <v>231601705.32744724</v>
      </c>
    </row>
    <row r="323" spans="1:22" x14ac:dyDescent="0.25">
      <c r="A323" s="4" t="s">
        <v>440</v>
      </c>
      <c r="B323" s="4" t="s">
        <v>440</v>
      </c>
      <c r="C323" s="4" t="s">
        <v>547</v>
      </c>
      <c r="D323" s="4" t="s">
        <v>548</v>
      </c>
      <c r="E323" s="15" t="s">
        <v>549</v>
      </c>
      <c r="F323" s="15" t="s">
        <v>769</v>
      </c>
      <c r="G323" s="5">
        <v>137312679.89282256</v>
      </c>
      <c r="H323" s="5">
        <v>0</v>
      </c>
      <c r="I323" s="5">
        <v>0</v>
      </c>
      <c r="J323" s="5">
        <v>8074489.8914027</v>
      </c>
      <c r="K323" s="5">
        <v>5353657.5384614998</v>
      </c>
      <c r="L323" s="5">
        <v>99155883.044045314</v>
      </c>
      <c r="M323" s="5">
        <v>0</v>
      </c>
      <c r="N323" s="6">
        <v>0</v>
      </c>
      <c r="O323" s="6">
        <v>-21235422.680751484</v>
      </c>
      <c r="P323" s="6">
        <v>0</v>
      </c>
      <c r="Q323" s="6">
        <v>0</v>
      </c>
      <c r="R323" s="6">
        <v>0</v>
      </c>
      <c r="S323" s="6">
        <v>4189505.2199999997</v>
      </c>
      <c r="T323" s="6">
        <v>0</v>
      </c>
      <c r="U323" s="6">
        <v>0</v>
      </c>
      <c r="V323" s="7">
        <f t="shared" si="5"/>
        <v>232850792.90598059</v>
      </c>
    </row>
    <row r="324" spans="1:22" ht="30" x14ac:dyDescent="0.25">
      <c r="A324" s="4" t="s">
        <v>440</v>
      </c>
      <c r="B324" s="4" t="s">
        <v>440</v>
      </c>
      <c r="C324" s="4" t="s">
        <v>550</v>
      </c>
      <c r="D324" s="4" t="s">
        <v>551</v>
      </c>
      <c r="E324" s="15" t="s">
        <v>552</v>
      </c>
      <c r="F324" s="15" t="s">
        <v>769</v>
      </c>
      <c r="G324" s="5">
        <v>127890641.8914322</v>
      </c>
      <c r="H324" s="5">
        <v>0</v>
      </c>
      <c r="I324" s="5">
        <v>0</v>
      </c>
      <c r="J324" s="5">
        <v>4870897.1674207998</v>
      </c>
      <c r="K324" s="5">
        <v>3681641.4117647</v>
      </c>
      <c r="L324" s="5">
        <v>83993012.93719624</v>
      </c>
      <c r="M324" s="5">
        <v>0</v>
      </c>
      <c r="N324" s="6">
        <v>0</v>
      </c>
      <c r="O324" s="6">
        <v>-13835679.542615231</v>
      </c>
      <c r="P324" s="6">
        <v>0</v>
      </c>
      <c r="Q324" s="6">
        <v>0</v>
      </c>
      <c r="R324" s="6">
        <v>0</v>
      </c>
      <c r="S324" s="6">
        <v>3473740.2600000002</v>
      </c>
      <c r="T324" s="6">
        <v>0</v>
      </c>
      <c r="U324" s="6">
        <v>0</v>
      </c>
      <c r="V324" s="7">
        <f t="shared" si="5"/>
        <v>210074254.12519872</v>
      </c>
    </row>
    <row r="325" spans="1:22" ht="30" x14ac:dyDescent="0.25">
      <c r="A325" s="4" t="s">
        <v>440</v>
      </c>
      <c r="B325" s="4" t="s">
        <v>440</v>
      </c>
      <c r="C325" s="4" t="s">
        <v>553</v>
      </c>
      <c r="D325" s="4" t="s">
        <v>554</v>
      </c>
      <c r="E325" s="15" t="s">
        <v>555</v>
      </c>
      <c r="F325" s="15" t="s">
        <v>769</v>
      </c>
      <c r="G325" s="5">
        <v>184103265.20142379</v>
      </c>
      <c r="H325" s="5">
        <v>0</v>
      </c>
      <c r="I325" s="5">
        <v>0</v>
      </c>
      <c r="J325" s="5">
        <v>11719615.529412</v>
      </c>
      <c r="K325" s="5">
        <v>10009659.900451999</v>
      </c>
      <c r="L325" s="5">
        <v>163840671.11590159</v>
      </c>
      <c r="M325" s="5">
        <v>0</v>
      </c>
      <c r="N325" s="6">
        <v>0</v>
      </c>
      <c r="O325" s="6">
        <v>-7697179.6469901893</v>
      </c>
      <c r="P325" s="6">
        <v>0</v>
      </c>
      <c r="Q325" s="6">
        <v>0</v>
      </c>
      <c r="R325" s="6">
        <v>0</v>
      </c>
      <c r="S325" s="6">
        <v>5291122.6800000006</v>
      </c>
      <c r="T325" s="6">
        <v>0</v>
      </c>
      <c r="U325" s="6">
        <v>0</v>
      </c>
      <c r="V325" s="7">
        <f t="shared" si="5"/>
        <v>367267154.78019923</v>
      </c>
    </row>
    <row r="326" spans="1:22" ht="30" x14ac:dyDescent="0.25">
      <c r="A326" s="4" t="s">
        <v>440</v>
      </c>
      <c r="B326" s="4" t="s">
        <v>440</v>
      </c>
      <c r="C326" s="4" t="s">
        <v>556</v>
      </c>
      <c r="D326" s="4" t="s">
        <v>557</v>
      </c>
      <c r="E326" s="15" t="s">
        <v>558</v>
      </c>
      <c r="F326" s="15" t="s">
        <v>769</v>
      </c>
      <c r="G326" s="5">
        <v>91822591.58148393</v>
      </c>
      <c r="H326" s="5">
        <v>0</v>
      </c>
      <c r="I326" s="5">
        <v>0</v>
      </c>
      <c r="J326" s="5">
        <v>3731361.2036199002</v>
      </c>
      <c r="K326" s="5">
        <v>2320550.8416289999</v>
      </c>
      <c r="L326" s="5">
        <v>42874724.857124299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2546460</v>
      </c>
      <c r="T326" s="6">
        <v>0</v>
      </c>
      <c r="U326" s="6">
        <v>0</v>
      </c>
      <c r="V326" s="7">
        <f t="shared" si="5"/>
        <v>143295688.48385713</v>
      </c>
    </row>
    <row r="327" spans="1:22" x14ac:dyDescent="0.25">
      <c r="A327" s="4" t="s">
        <v>440</v>
      </c>
      <c r="B327" s="4" t="s">
        <v>440</v>
      </c>
      <c r="C327" s="4" t="s">
        <v>559</v>
      </c>
      <c r="D327" s="4" t="s">
        <v>560</v>
      </c>
      <c r="E327" s="15" t="s">
        <v>561</v>
      </c>
      <c r="F327" s="15" t="s">
        <v>769</v>
      </c>
      <c r="G327" s="5">
        <v>113907412.23239829</v>
      </c>
      <c r="H327" s="5">
        <v>0</v>
      </c>
      <c r="I327" s="5">
        <v>0</v>
      </c>
      <c r="J327" s="5">
        <v>6111464.0180994999</v>
      </c>
      <c r="K327" s="5">
        <v>4407136.4886878002</v>
      </c>
      <c r="L327" s="5">
        <v>74841274.637011632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3675130.5600000005</v>
      </c>
      <c r="T327" s="6">
        <v>0</v>
      </c>
      <c r="U327" s="6">
        <v>0</v>
      </c>
      <c r="V327" s="7">
        <f t="shared" si="5"/>
        <v>202942417.93619722</v>
      </c>
    </row>
    <row r="328" spans="1:22" x14ac:dyDescent="0.25">
      <c r="A328" s="4" t="s">
        <v>440</v>
      </c>
      <c r="B328" s="4" t="s">
        <v>440</v>
      </c>
      <c r="C328" s="4" t="s">
        <v>562</v>
      </c>
      <c r="D328" s="4" t="s">
        <v>563</v>
      </c>
      <c r="E328" s="15" t="s">
        <v>564</v>
      </c>
      <c r="F328" s="15" t="s">
        <v>771</v>
      </c>
      <c r="G328" s="5">
        <v>61928199.896706253</v>
      </c>
      <c r="H328" s="5">
        <v>19422187.158668384</v>
      </c>
      <c r="I328" s="5">
        <v>0</v>
      </c>
      <c r="J328" s="5">
        <v>3640602.7963800998</v>
      </c>
      <c r="K328" s="5">
        <v>3195776.8868777999</v>
      </c>
      <c r="L328" s="5">
        <v>0</v>
      </c>
      <c r="M328" s="5">
        <v>42767697.875322118</v>
      </c>
      <c r="N328" s="6">
        <v>0</v>
      </c>
      <c r="O328" s="6">
        <v>0</v>
      </c>
      <c r="P328" s="6">
        <v>-4669964.6819558842</v>
      </c>
      <c r="Q328" s="6">
        <v>0</v>
      </c>
      <c r="R328" s="6">
        <v>0</v>
      </c>
      <c r="S328" s="6">
        <v>0</v>
      </c>
      <c r="T328" s="6">
        <v>1845078.66</v>
      </c>
      <c r="U328" s="6">
        <v>0</v>
      </c>
      <c r="V328" s="7">
        <f t="shared" si="5"/>
        <v>128129578.59199877</v>
      </c>
    </row>
    <row r="329" spans="1:22" x14ac:dyDescent="0.25">
      <c r="A329" s="4" t="s">
        <v>440</v>
      </c>
      <c r="B329" s="4" t="s">
        <v>440</v>
      </c>
      <c r="C329" s="4" t="s">
        <v>295</v>
      </c>
      <c r="D329" s="4" t="s">
        <v>296</v>
      </c>
      <c r="E329" s="15" t="s">
        <v>565</v>
      </c>
      <c r="F329" s="15" t="s">
        <v>769</v>
      </c>
      <c r="G329" s="5">
        <v>40268286.265738681</v>
      </c>
      <c r="H329" s="5">
        <v>0</v>
      </c>
      <c r="I329" s="5">
        <v>0</v>
      </c>
      <c r="J329" s="5">
        <v>2291499.3755656001</v>
      </c>
      <c r="K329" s="5">
        <v>1380060.9954750999</v>
      </c>
      <c r="L329" s="5">
        <v>23292648.099163022</v>
      </c>
      <c r="M329" s="5">
        <v>0</v>
      </c>
      <c r="N329" s="6">
        <v>0</v>
      </c>
      <c r="O329" s="6">
        <v>-3986164.544625029</v>
      </c>
      <c r="P329" s="6">
        <v>0</v>
      </c>
      <c r="Q329" s="6">
        <v>0</v>
      </c>
      <c r="R329" s="6">
        <v>0</v>
      </c>
      <c r="S329" s="6">
        <v>1041517.98</v>
      </c>
      <c r="T329" s="6">
        <v>0</v>
      </c>
      <c r="U329" s="6">
        <v>0</v>
      </c>
      <c r="V329" s="7">
        <f t="shared" si="5"/>
        <v>64287848.171317376</v>
      </c>
    </row>
    <row r="330" spans="1:22" x14ac:dyDescent="0.25">
      <c r="A330" s="4" t="s">
        <v>440</v>
      </c>
      <c r="B330" s="4" t="s">
        <v>440</v>
      </c>
      <c r="C330" s="4" t="s">
        <v>295</v>
      </c>
      <c r="D330" s="4" t="s">
        <v>296</v>
      </c>
      <c r="E330" s="15" t="s">
        <v>566</v>
      </c>
      <c r="F330" s="15" t="s">
        <v>769</v>
      </c>
      <c r="G330" s="5">
        <v>103800156.18094468</v>
      </c>
      <c r="H330" s="5">
        <v>0</v>
      </c>
      <c r="I330" s="5">
        <v>0</v>
      </c>
      <c r="J330" s="5">
        <v>3590057.3212669999</v>
      </c>
      <c r="K330" s="5">
        <v>2419530.9321266999</v>
      </c>
      <c r="L330" s="5">
        <v>38514084.170211501</v>
      </c>
      <c r="M330" s="5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2582088.3000000003</v>
      </c>
      <c r="T330" s="6">
        <v>0</v>
      </c>
      <c r="U330" s="6">
        <v>0</v>
      </c>
      <c r="V330" s="7">
        <f t="shared" si="5"/>
        <v>150905916.9045499</v>
      </c>
    </row>
    <row r="331" spans="1:22" ht="30" x14ac:dyDescent="0.25">
      <c r="A331" s="4" t="s">
        <v>440</v>
      </c>
      <c r="B331" s="4" t="s">
        <v>440</v>
      </c>
      <c r="C331" s="4" t="s">
        <v>567</v>
      </c>
      <c r="D331" s="4" t="s">
        <v>568</v>
      </c>
      <c r="E331" s="15" t="s">
        <v>569</v>
      </c>
      <c r="F331" s="15" t="s">
        <v>769</v>
      </c>
      <c r="G331" s="5">
        <v>150752193.7096903</v>
      </c>
      <c r="H331" s="5">
        <v>0</v>
      </c>
      <c r="I331" s="5">
        <v>0</v>
      </c>
      <c r="J331" s="5">
        <v>6950350.3981900001</v>
      </c>
      <c r="K331" s="5">
        <v>3732447.1040723999</v>
      </c>
      <c r="L331" s="5">
        <v>92352489.366669893</v>
      </c>
      <c r="M331" s="5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5351432.22</v>
      </c>
      <c r="T331" s="6">
        <v>0</v>
      </c>
      <c r="U331" s="6">
        <v>0</v>
      </c>
      <c r="V331" s="7">
        <f t="shared" si="5"/>
        <v>259138912.79862258</v>
      </c>
    </row>
    <row r="332" spans="1:22" x14ac:dyDescent="0.25">
      <c r="A332" s="4" t="s">
        <v>440</v>
      </c>
      <c r="B332" s="4" t="s">
        <v>440</v>
      </c>
      <c r="C332" s="4" t="s">
        <v>570</v>
      </c>
      <c r="D332" s="4" t="s">
        <v>571</v>
      </c>
      <c r="E332" s="15" t="s">
        <v>572</v>
      </c>
      <c r="F332" s="15" t="s">
        <v>769</v>
      </c>
      <c r="G332" s="5">
        <v>166136585.31853881</v>
      </c>
      <c r="H332" s="5">
        <v>0</v>
      </c>
      <c r="I332" s="5">
        <v>0</v>
      </c>
      <c r="J332" s="5">
        <v>7185328.3529412001</v>
      </c>
      <c r="K332" s="5">
        <v>5610390.2805430004</v>
      </c>
      <c r="L332" s="5">
        <v>82183872.07093963</v>
      </c>
      <c r="M332" s="5">
        <v>0</v>
      </c>
      <c r="N332" s="6">
        <v>0</v>
      </c>
      <c r="O332" s="6">
        <v>-5481614.7520417944</v>
      </c>
      <c r="P332" s="6">
        <v>0</v>
      </c>
      <c r="Q332" s="6">
        <v>0</v>
      </c>
      <c r="R332" s="6">
        <v>0</v>
      </c>
      <c r="S332" s="6">
        <v>4933874.7</v>
      </c>
      <c r="T332" s="6">
        <v>0</v>
      </c>
      <c r="U332" s="6">
        <v>0</v>
      </c>
      <c r="V332" s="7">
        <f t="shared" si="5"/>
        <v>260568435.97092083</v>
      </c>
    </row>
    <row r="333" spans="1:22" x14ac:dyDescent="0.25">
      <c r="A333" s="4" t="s">
        <v>440</v>
      </c>
      <c r="B333" s="4" t="s">
        <v>440</v>
      </c>
      <c r="C333" s="4" t="s">
        <v>573</v>
      </c>
      <c r="D333" s="4" t="s">
        <v>574</v>
      </c>
      <c r="E333" s="15" t="s">
        <v>575</v>
      </c>
      <c r="F333" s="15" t="s">
        <v>769</v>
      </c>
      <c r="G333" s="5">
        <v>138339470.14356449</v>
      </c>
      <c r="H333" s="5">
        <v>0</v>
      </c>
      <c r="I333" s="5">
        <v>0</v>
      </c>
      <c r="J333" s="5">
        <v>7504707.3393665003</v>
      </c>
      <c r="K333" s="5">
        <v>4636417.6018099999</v>
      </c>
      <c r="L333" s="5">
        <v>90687011.74372296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4554167.04</v>
      </c>
      <c r="T333" s="6">
        <v>0</v>
      </c>
      <c r="U333" s="6">
        <v>0</v>
      </c>
      <c r="V333" s="7">
        <f t="shared" si="5"/>
        <v>245721773.86846396</v>
      </c>
    </row>
    <row r="334" spans="1:22" ht="30" x14ac:dyDescent="0.25">
      <c r="A334" s="4" t="s">
        <v>440</v>
      </c>
      <c r="B334" s="4" t="s">
        <v>440</v>
      </c>
      <c r="C334" s="4" t="s">
        <v>576</v>
      </c>
      <c r="D334" s="4" t="s">
        <v>577</v>
      </c>
      <c r="E334" s="15" t="s">
        <v>578</v>
      </c>
      <c r="F334" s="15" t="s">
        <v>769</v>
      </c>
      <c r="G334" s="5">
        <v>154072184.44336727</v>
      </c>
      <c r="H334" s="5">
        <v>0</v>
      </c>
      <c r="I334" s="5">
        <v>0</v>
      </c>
      <c r="J334" s="5">
        <v>8967311.6199094001</v>
      </c>
      <c r="K334" s="5">
        <v>5911135.8823528998</v>
      </c>
      <c r="L334" s="5">
        <v>114757826.84431945</v>
      </c>
      <c r="M334" s="5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5363588.34</v>
      </c>
      <c r="T334" s="6">
        <v>0</v>
      </c>
      <c r="U334" s="6">
        <v>0</v>
      </c>
      <c r="V334" s="7">
        <f t="shared" si="5"/>
        <v>289072047.12994897</v>
      </c>
    </row>
    <row r="335" spans="1:22" x14ac:dyDescent="0.25">
      <c r="A335" s="4" t="s">
        <v>440</v>
      </c>
      <c r="B335" s="4" t="s">
        <v>440</v>
      </c>
      <c r="C335" s="4" t="s">
        <v>302</v>
      </c>
      <c r="D335" s="4" t="s">
        <v>303</v>
      </c>
      <c r="E335" s="15" t="s">
        <v>579</v>
      </c>
      <c r="F335" s="15" t="s">
        <v>769</v>
      </c>
      <c r="G335" s="5">
        <v>128538447.65877451</v>
      </c>
      <c r="H335" s="5">
        <v>0</v>
      </c>
      <c r="I335" s="5">
        <v>0</v>
      </c>
      <c r="J335" s="5">
        <v>6920364.5520363003</v>
      </c>
      <c r="K335" s="5">
        <v>5564002.9140271004</v>
      </c>
      <c r="L335" s="5">
        <v>72937314.17748791</v>
      </c>
      <c r="M335" s="5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4829181.66</v>
      </c>
      <c r="T335" s="6">
        <v>0</v>
      </c>
      <c r="U335" s="6">
        <v>0</v>
      </c>
      <c r="V335" s="7">
        <f t="shared" si="5"/>
        <v>218789310.96232581</v>
      </c>
    </row>
    <row r="336" spans="1:22" x14ac:dyDescent="0.25">
      <c r="A336" s="4" t="s">
        <v>440</v>
      </c>
      <c r="B336" s="4" t="s">
        <v>440</v>
      </c>
      <c r="C336" s="4" t="s">
        <v>302</v>
      </c>
      <c r="D336" s="4" t="s">
        <v>303</v>
      </c>
      <c r="E336" s="15" t="s">
        <v>580</v>
      </c>
      <c r="F336" s="15" t="s">
        <v>769</v>
      </c>
      <c r="G336" s="5">
        <v>194070519.97655553</v>
      </c>
      <c r="H336" s="5">
        <v>0</v>
      </c>
      <c r="I336" s="5">
        <v>0</v>
      </c>
      <c r="J336" s="5">
        <v>9650172.4434389006</v>
      </c>
      <c r="K336" s="5">
        <v>7034812.2714932002</v>
      </c>
      <c r="L336" s="5">
        <v>95289240.933032796</v>
      </c>
      <c r="M336" s="5">
        <v>0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7031437.7400000002</v>
      </c>
      <c r="T336" s="6">
        <v>0</v>
      </c>
      <c r="U336" s="6">
        <v>0</v>
      </c>
      <c r="V336" s="7">
        <f t="shared" si="5"/>
        <v>313076183.36452043</v>
      </c>
    </row>
    <row r="337" spans="1:22" x14ac:dyDescent="0.25">
      <c r="A337" s="4" t="s">
        <v>440</v>
      </c>
      <c r="B337" s="4" t="s">
        <v>440</v>
      </c>
      <c r="C337" s="4" t="s">
        <v>302</v>
      </c>
      <c r="D337" s="4" t="s">
        <v>303</v>
      </c>
      <c r="E337" s="15" t="s">
        <v>581</v>
      </c>
      <c r="F337" s="15" t="s">
        <v>769</v>
      </c>
      <c r="G337" s="5">
        <v>156369631.9794004</v>
      </c>
      <c r="H337" s="5">
        <v>0</v>
      </c>
      <c r="I337" s="5">
        <v>0</v>
      </c>
      <c r="J337" s="5">
        <v>7171948.0633484004</v>
      </c>
      <c r="K337" s="5">
        <v>4212949.2307692003</v>
      </c>
      <c r="L337" s="5">
        <v>74353329.548109502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5187290.7600000007</v>
      </c>
      <c r="T337" s="6">
        <v>0</v>
      </c>
      <c r="U337" s="6">
        <v>0</v>
      </c>
      <c r="V337" s="7">
        <f t="shared" si="5"/>
        <v>247295149.58162749</v>
      </c>
    </row>
    <row r="338" spans="1:22" x14ac:dyDescent="0.25">
      <c r="A338" s="4" t="s">
        <v>440</v>
      </c>
      <c r="B338" s="4" t="s">
        <v>440</v>
      </c>
      <c r="C338" s="4" t="s">
        <v>302</v>
      </c>
      <c r="D338" s="4" t="s">
        <v>303</v>
      </c>
      <c r="E338" s="15" t="s">
        <v>582</v>
      </c>
      <c r="F338" s="15" t="s">
        <v>769</v>
      </c>
      <c r="G338" s="5">
        <v>69808068.604760349</v>
      </c>
      <c r="H338" s="5">
        <v>0</v>
      </c>
      <c r="I338" s="5">
        <v>0</v>
      </c>
      <c r="J338" s="5">
        <v>3177350.3619909999</v>
      </c>
      <c r="K338" s="5">
        <v>1856278.3981900001</v>
      </c>
      <c r="L338" s="5">
        <v>34185636.012702473</v>
      </c>
      <c r="M338" s="5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6">
        <v>2664680.7600000002</v>
      </c>
      <c r="T338" s="6">
        <v>0</v>
      </c>
      <c r="U338" s="6">
        <v>0</v>
      </c>
      <c r="V338" s="7">
        <f t="shared" ref="V338:V401" si="6">+SUM(G338:U338)</f>
        <v>111692014.13764383</v>
      </c>
    </row>
    <row r="339" spans="1:22" x14ac:dyDescent="0.25">
      <c r="A339" s="4" t="s">
        <v>440</v>
      </c>
      <c r="B339" s="4" t="s">
        <v>440</v>
      </c>
      <c r="C339" s="4" t="s">
        <v>583</v>
      </c>
      <c r="D339" s="4" t="s">
        <v>584</v>
      </c>
      <c r="E339" s="15" t="s">
        <v>585</v>
      </c>
      <c r="F339" s="15" t="s">
        <v>769</v>
      </c>
      <c r="G339" s="5">
        <v>70359405.50051786</v>
      </c>
      <c r="H339" s="5">
        <v>0</v>
      </c>
      <c r="I339" s="5">
        <v>0</v>
      </c>
      <c r="J339" s="5">
        <v>4201081.2850679001</v>
      </c>
      <c r="K339" s="5">
        <v>2915002.2262443001</v>
      </c>
      <c r="L339" s="5">
        <v>52883404.285445563</v>
      </c>
      <c r="M339" s="5">
        <v>0</v>
      </c>
      <c r="N339" s="6">
        <v>0</v>
      </c>
      <c r="O339" s="6">
        <v>-11988255.066056466</v>
      </c>
      <c r="P339" s="6">
        <v>0</v>
      </c>
      <c r="Q339" s="6">
        <v>0</v>
      </c>
      <c r="R339" s="6">
        <v>0</v>
      </c>
      <c r="S339" s="6">
        <v>1811084.7600000002</v>
      </c>
      <c r="T339" s="6">
        <v>0</v>
      </c>
      <c r="U339" s="6">
        <v>0</v>
      </c>
      <c r="V339" s="7">
        <f t="shared" si="6"/>
        <v>120181722.99121918</v>
      </c>
    </row>
    <row r="340" spans="1:22" ht="30" x14ac:dyDescent="0.25">
      <c r="A340" s="4" t="s">
        <v>440</v>
      </c>
      <c r="B340" s="4" t="s">
        <v>440</v>
      </c>
      <c r="C340" s="4" t="s">
        <v>586</v>
      </c>
      <c r="D340" s="4" t="s">
        <v>587</v>
      </c>
      <c r="E340" s="15" t="s">
        <v>588</v>
      </c>
      <c r="F340" s="15" t="s">
        <v>769</v>
      </c>
      <c r="G340" s="5">
        <v>109437244.56317234</v>
      </c>
      <c r="H340" s="5">
        <v>0</v>
      </c>
      <c r="I340" s="5">
        <v>0</v>
      </c>
      <c r="J340" s="5">
        <v>6077654.3800905002</v>
      </c>
      <c r="K340" s="5">
        <v>3425106.0361990998</v>
      </c>
      <c r="L340" s="5">
        <v>61016691.863945499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3262074.8400000003</v>
      </c>
      <c r="T340" s="6">
        <v>0</v>
      </c>
      <c r="U340" s="6">
        <v>0</v>
      </c>
      <c r="V340" s="7">
        <f t="shared" si="6"/>
        <v>183218771.68340746</v>
      </c>
    </row>
    <row r="341" spans="1:22" x14ac:dyDescent="0.25">
      <c r="A341" s="4" t="s">
        <v>440</v>
      </c>
      <c r="B341" s="4" t="s">
        <v>440</v>
      </c>
      <c r="C341" s="4" t="s">
        <v>589</v>
      </c>
      <c r="D341" s="4" t="s">
        <v>590</v>
      </c>
      <c r="E341" s="15" t="s">
        <v>591</v>
      </c>
      <c r="F341" s="15" t="s">
        <v>773</v>
      </c>
      <c r="G341" s="5">
        <v>8997811.2342433594</v>
      </c>
      <c r="H341" s="5">
        <v>0</v>
      </c>
      <c r="I341" s="5">
        <v>0</v>
      </c>
      <c r="J341" s="5">
        <v>1519899.6651583712</v>
      </c>
      <c r="K341" s="5">
        <v>0</v>
      </c>
      <c r="L341" s="5">
        <v>3159832.0759006832</v>
      </c>
      <c r="M341" s="5">
        <v>0</v>
      </c>
      <c r="N341" s="6">
        <v>0</v>
      </c>
      <c r="O341" s="6">
        <v>6827753.4006703757</v>
      </c>
      <c r="P341" s="6">
        <v>0</v>
      </c>
      <c r="Q341" s="6">
        <v>0</v>
      </c>
      <c r="R341" s="6">
        <v>0</v>
      </c>
      <c r="S341" s="6">
        <v>514799.64</v>
      </c>
      <c r="T341" s="6">
        <v>0</v>
      </c>
      <c r="U341" s="6">
        <v>0</v>
      </c>
      <c r="V341" s="7">
        <f t="shared" si="6"/>
        <v>21020096.015972789</v>
      </c>
    </row>
    <row r="342" spans="1:22" ht="30" x14ac:dyDescent="0.25">
      <c r="A342" s="4" t="s">
        <v>440</v>
      </c>
      <c r="B342" s="4" t="s">
        <v>440</v>
      </c>
      <c r="C342" s="4" t="s">
        <v>592</v>
      </c>
      <c r="D342" s="4" t="s">
        <v>593</v>
      </c>
      <c r="E342" s="15" t="s">
        <v>594</v>
      </c>
      <c r="F342" s="15" t="s">
        <v>771</v>
      </c>
      <c r="G342" s="5">
        <v>76073630.850138858</v>
      </c>
      <c r="H342" s="5">
        <v>23858537.769146904</v>
      </c>
      <c r="I342" s="5">
        <v>0</v>
      </c>
      <c r="J342" s="5">
        <v>4761724.7239819001</v>
      </c>
      <c r="K342" s="5">
        <v>3493284.7692308002</v>
      </c>
      <c r="L342" s="5">
        <v>0</v>
      </c>
      <c r="M342" s="5">
        <v>51235951.451985985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2611192.6800000002</v>
      </c>
      <c r="U342" s="6">
        <v>0</v>
      </c>
      <c r="V342" s="7">
        <f t="shared" si="6"/>
        <v>162034322.24448445</v>
      </c>
    </row>
    <row r="343" spans="1:22" x14ac:dyDescent="0.25">
      <c r="A343" s="4" t="s">
        <v>440</v>
      </c>
      <c r="B343" s="4" t="s">
        <v>440</v>
      </c>
      <c r="C343" s="4" t="s">
        <v>595</v>
      </c>
      <c r="D343" s="4" t="s">
        <v>596</v>
      </c>
      <c r="E343" s="15" t="s">
        <v>597</v>
      </c>
      <c r="F343" s="15" t="s">
        <v>769</v>
      </c>
      <c r="G343" s="5">
        <v>140327306.27877927</v>
      </c>
      <c r="H343" s="5">
        <v>0</v>
      </c>
      <c r="I343" s="5">
        <v>0</v>
      </c>
      <c r="J343" s="5">
        <v>6557471.6742081</v>
      </c>
      <c r="K343" s="5">
        <v>6061094.7330317004</v>
      </c>
      <c r="L343" s="5">
        <v>104361667.58312161</v>
      </c>
      <c r="M343" s="5">
        <v>0</v>
      </c>
      <c r="N343" s="6">
        <v>0</v>
      </c>
      <c r="O343" s="6">
        <v>-13675904.264643818</v>
      </c>
      <c r="P343" s="6">
        <v>0</v>
      </c>
      <c r="Q343" s="6">
        <v>0</v>
      </c>
      <c r="R343" s="6">
        <v>0</v>
      </c>
      <c r="S343" s="6">
        <v>4075376.2199999997</v>
      </c>
      <c r="T343" s="6">
        <v>0</v>
      </c>
      <c r="U343" s="6">
        <v>0</v>
      </c>
      <c r="V343" s="7">
        <f t="shared" si="6"/>
        <v>247707012.22449684</v>
      </c>
    </row>
    <row r="344" spans="1:22" x14ac:dyDescent="0.25">
      <c r="A344" s="4" t="s">
        <v>440</v>
      </c>
      <c r="B344" s="4" t="s">
        <v>440</v>
      </c>
      <c r="C344" s="4" t="s">
        <v>598</v>
      </c>
      <c r="D344" s="4" t="s">
        <v>599</v>
      </c>
      <c r="E344" s="15" t="s">
        <v>600</v>
      </c>
      <c r="F344" s="15" t="s">
        <v>769</v>
      </c>
      <c r="G344" s="5">
        <v>105719525.54909028</v>
      </c>
      <c r="H344" s="5">
        <v>0</v>
      </c>
      <c r="I344" s="5">
        <v>0</v>
      </c>
      <c r="J344" s="5">
        <v>5237325.5927601997</v>
      </c>
      <c r="K344" s="5">
        <v>4126861.6561086001</v>
      </c>
      <c r="L344" s="5">
        <v>63359876.398124143</v>
      </c>
      <c r="M344" s="5">
        <v>0</v>
      </c>
      <c r="N344" s="6">
        <v>0</v>
      </c>
      <c r="O344" s="6">
        <v>0</v>
      </c>
      <c r="P344" s="6">
        <v>0</v>
      </c>
      <c r="Q344" s="6">
        <v>0</v>
      </c>
      <c r="R344" s="6">
        <v>0</v>
      </c>
      <c r="S344" s="6">
        <v>3657808.62</v>
      </c>
      <c r="T344" s="6">
        <v>0</v>
      </c>
      <c r="U344" s="6">
        <v>0</v>
      </c>
      <c r="V344" s="7">
        <f t="shared" si="6"/>
        <v>182101397.81608325</v>
      </c>
    </row>
    <row r="345" spans="1:22" x14ac:dyDescent="0.25">
      <c r="A345" s="4" t="s">
        <v>440</v>
      </c>
      <c r="B345" s="4" t="s">
        <v>440</v>
      </c>
      <c r="C345" s="4" t="s">
        <v>598</v>
      </c>
      <c r="D345" s="4" t="s">
        <v>599</v>
      </c>
      <c r="E345" s="15" t="s">
        <v>601</v>
      </c>
      <c r="F345" s="15" t="s">
        <v>769</v>
      </c>
      <c r="G345" s="5">
        <v>98837363.622422144</v>
      </c>
      <c r="H345" s="5">
        <v>0</v>
      </c>
      <c r="I345" s="5">
        <v>0</v>
      </c>
      <c r="J345" s="5">
        <v>2917635.8461537999</v>
      </c>
      <c r="K345" s="5">
        <v>2071938.9230769</v>
      </c>
      <c r="L345" s="5">
        <v>36951385.14996288</v>
      </c>
      <c r="M345" s="5">
        <v>0</v>
      </c>
      <c r="N345" s="6">
        <v>0</v>
      </c>
      <c r="O345" s="6">
        <v>0</v>
      </c>
      <c r="P345" s="6">
        <v>0</v>
      </c>
      <c r="Q345" s="6">
        <v>0</v>
      </c>
      <c r="R345" s="6">
        <v>0</v>
      </c>
      <c r="S345" s="6">
        <v>3191226.12</v>
      </c>
      <c r="T345" s="6">
        <v>0</v>
      </c>
      <c r="U345" s="6">
        <v>0</v>
      </c>
      <c r="V345" s="7">
        <f t="shared" si="6"/>
        <v>143969549.66161573</v>
      </c>
    </row>
    <row r="346" spans="1:22" x14ac:dyDescent="0.25">
      <c r="A346" s="4" t="s">
        <v>440</v>
      </c>
      <c r="B346" s="4" t="s">
        <v>440</v>
      </c>
      <c r="C346" s="4" t="s">
        <v>598</v>
      </c>
      <c r="D346" s="4" t="s">
        <v>599</v>
      </c>
      <c r="E346" s="15" t="s">
        <v>602</v>
      </c>
      <c r="F346" s="15" t="s">
        <v>771</v>
      </c>
      <c r="G346" s="5">
        <v>67015764.729960263</v>
      </c>
      <c r="H346" s="5">
        <v>21017771.020917449</v>
      </c>
      <c r="I346" s="5">
        <v>0</v>
      </c>
      <c r="J346" s="5">
        <v>4246806.4705883004</v>
      </c>
      <c r="K346" s="5">
        <v>3031999.5022624</v>
      </c>
      <c r="L346" s="5">
        <v>0</v>
      </c>
      <c r="M346" s="5">
        <v>49360493.330782488</v>
      </c>
      <c r="N346" s="6">
        <v>0</v>
      </c>
      <c r="O346" s="6">
        <v>0</v>
      </c>
      <c r="P346" s="6">
        <v>0</v>
      </c>
      <c r="Q346" s="6">
        <v>0</v>
      </c>
      <c r="R346" s="6">
        <v>0</v>
      </c>
      <c r="S346" s="6">
        <v>0</v>
      </c>
      <c r="T346" s="6">
        <v>2975424.66</v>
      </c>
      <c r="U346" s="6">
        <v>0</v>
      </c>
      <c r="V346" s="7">
        <f t="shared" si="6"/>
        <v>147648259.71451089</v>
      </c>
    </row>
    <row r="347" spans="1:22" x14ac:dyDescent="0.25">
      <c r="A347" s="4" t="s">
        <v>440</v>
      </c>
      <c r="B347" s="4" t="s">
        <v>440</v>
      </c>
      <c r="C347" s="4" t="s">
        <v>598</v>
      </c>
      <c r="D347" s="4" t="s">
        <v>599</v>
      </c>
      <c r="E347" s="15" t="s">
        <v>603</v>
      </c>
      <c r="F347" s="15" t="s">
        <v>769</v>
      </c>
      <c r="G347" s="5">
        <v>126771281.07554303</v>
      </c>
      <c r="H347" s="5">
        <v>0</v>
      </c>
      <c r="I347" s="5">
        <v>0</v>
      </c>
      <c r="J347" s="5">
        <v>6326168.6244344003</v>
      </c>
      <c r="K347" s="5">
        <v>4407104.5972849997</v>
      </c>
      <c r="L347" s="5">
        <v>67857885.535967022</v>
      </c>
      <c r="M347" s="5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4684857.4799999995</v>
      </c>
      <c r="T347" s="6">
        <v>0</v>
      </c>
      <c r="U347" s="6">
        <v>0</v>
      </c>
      <c r="V347" s="7">
        <f t="shared" si="6"/>
        <v>210047297.31322944</v>
      </c>
    </row>
    <row r="348" spans="1:22" x14ac:dyDescent="0.25">
      <c r="A348" s="4" t="s">
        <v>440</v>
      </c>
      <c r="B348" s="4" t="s">
        <v>440</v>
      </c>
      <c r="C348" s="4" t="s">
        <v>604</v>
      </c>
      <c r="D348" s="4" t="s">
        <v>605</v>
      </c>
      <c r="E348" s="15" t="s">
        <v>606</v>
      </c>
      <c r="F348" s="15" t="s">
        <v>769</v>
      </c>
      <c r="G348" s="5">
        <v>52922383.73149921</v>
      </c>
      <c r="H348" s="5">
        <v>0</v>
      </c>
      <c r="I348" s="5">
        <v>0</v>
      </c>
      <c r="J348" s="5">
        <v>2250691.4570136</v>
      </c>
      <c r="K348" s="5">
        <v>1852607.6832578999</v>
      </c>
      <c r="L348" s="5">
        <v>25856945.102336355</v>
      </c>
      <c r="M348" s="5">
        <v>0</v>
      </c>
      <c r="N348" s="6">
        <v>0</v>
      </c>
      <c r="O348" s="6">
        <v>-839389.62816331664</v>
      </c>
      <c r="P348" s="6">
        <v>0</v>
      </c>
      <c r="Q348" s="6">
        <v>0</v>
      </c>
      <c r="R348" s="6">
        <v>0</v>
      </c>
      <c r="S348" s="6">
        <v>1362452.58</v>
      </c>
      <c r="T348" s="6">
        <v>0</v>
      </c>
      <c r="U348" s="6">
        <v>0</v>
      </c>
      <c r="V348" s="7">
        <f t="shared" si="6"/>
        <v>83405690.925943732</v>
      </c>
    </row>
    <row r="349" spans="1:22" x14ac:dyDescent="0.25">
      <c r="A349" s="4" t="s">
        <v>440</v>
      </c>
      <c r="B349" s="4" t="s">
        <v>440</v>
      </c>
      <c r="C349" s="4" t="s">
        <v>732</v>
      </c>
      <c r="D349" s="4" t="s">
        <v>733</v>
      </c>
      <c r="E349" s="15" t="s">
        <v>734</v>
      </c>
      <c r="F349" s="15" t="s">
        <v>773</v>
      </c>
      <c r="G349" s="5">
        <v>11426416.080203157</v>
      </c>
      <c r="H349" s="5">
        <v>0</v>
      </c>
      <c r="I349" s="5">
        <v>0</v>
      </c>
      <c r="J349" s="5">
        <v>1944606.4022121669</v>
      </c>
      <c r="K349" s="5">
        <v>0</v>
      </c>
      <c r="L349" s="5">
        <v>4021205.0261732163</v>
      </c>
      <c r="M349" s="5">
        <v>0</v>
      </c>
      <c r="N349" s="6">
        <v>0</v>
      </c>
      <c r="O349" s="6">
        <v>-2713772.200498241</v>
      </c>
      <c r="P349" s="6">
        <v>0</v>
      </c>
      <c r="Q349" s="6">
        <v>0</v>
      </c>
      <c r="R349" s="6">
        <v>0</v>
      </c>
      <c r="S349" s="6">
        <v>871135.38000000012</v>
      </c>
      <c r="T349" s="6">
        <v>0</v>
      </c>
      <c r="U349" s="6">
        <v>0</v>
      </c>
      <c r="V349" s="7">
        <f t="shared" si="6"/>
        <v>15549590.6880903</v>
      </c>
    </row>
    <row r="350" spans="1:22" x14ac:dyDescent="0.25">
      <c r="A350" s="4" t="s">
        <v>440</v>
      </c>
      <c r="B350" s="4" t="s">
        <v>440</v>
      </c>
      <c r="C350" s="4" t="s">
        <v>331</v>
      </c>
      <c r="D350" s="4" t="s">
        <v>332</v>
      </c>
      <c r="E350" s="15" t="s">
        <v>607</v>
      </c>
      <c r="F350" s="15" t="s">
        <v>772</v>
      </c>
      <c r="G350" s="5">
        <v>214535166.56313795</v>
      </c>
      <c r="H350" s="5">
        <v>0</v>
      </c>
      <c r="I350" s="5">
        <v>0</v>
      </c>
      <c r="J350" s="5">
        <v>17673498.488688</v>
      </c>
      <c r="K350" s="5">
        <v>7698717.0950226001</v>
      </c>
      <c r="L350" s="5">
        <v>173295319.55403301</v>
      </c>
      <c r="M350" s="5">
        <v>0</v>
      </c>
      <c r="N350" s="6">
        <v>0</v>
      </c>
      <c r="O350" s="6">
        <v>-2632969.5451030796</v>
      </c>
      <c r="P350" s="6">
        <v>0</v>
      </c>
      <c r="Q350" s="6">
        <v>0</v>
      </c>
      <c r="R350" s="6">
        <v>0</v>
      </c>
      <c r="S350" s="6">
        <v>7241732.2800000003</v>
      </c>
      <c r="T350" s="6">
        <v>0</v>
      </c>
      <c r="U350" s="6">
        <v>0</v>
      </c>
      <c r="V350" s="7">
        <f t="shared" si="6"/>
        <v>417811464.43577844</v>
      </c>
    </row>
    <row r="351" spans="1:22" x14ac:dyDescent="0.25">
      <c r="A351" s="4" t="s">
        <v>440</v>
      </c>
      <c r="B351" s="4" t="s">
        <v>440</v>
      </c>
      <c r="C351" s="4" t="s">
        <v>331</v>
      </c>
      <c r="D351" s="4" t="s">
        <v>332</v>
      </c>
      <c r="E351" s="15" t="s">
        <v>608</v>
      </c>
      <c r="F351" s="15" t="s">
        <v>772</v>
      </c>
      <c r="G351" s="5">
        <v>110811021.62671253</v>
      </c>
      <c r="H351" s="5">
        <v>0</v>
      </c>
      <c r="I351" s="5">
        <v>0</v>
      </c>
      <c r="J351" s="5">
        <v>12144119.312217001</v>
      </c>
      <c r="K351" s="5">
        <v>6551212.3257919</v>
      </c>
      <c r="L351" s="5">
        <v>105564659.27264267</v>
      </c>
      <c r="M351" s="5">
        <v>0</v>
      </c>
      <c r="N351" s="6">
        <v>0</v>
      </c>
      <c r="O351" s="6">
        <v>-10522019.504030921</v>
      </c>
      <c r="P351" s="6">
        <v>0</v>
      </c>
      <c r="Q351" s="6">
        <v>0</v>
      </c>
      <c r="R351" s="6">
        <v>0</v>
      </c>
      <c r="S351" s="6">
        <v>4498564.8599999994</v>
      </c>
      <c r="T351" s="6">
        <v>0</v>
      </c>
      <c r="U351" s="6">
        <v>0</v>
      </c>
      <c r="V351" s="7">
        <f t="shared" si="6"/>
        <v>229047557.8933332</v>
      </c>
    </row>
    <row r="352" spans="1:22" x14ac:dyDescent="0.25">
      <c r="A352" s="4" t="s">
        <v>440</v>
      </c>
      <c r="B352" s="4" t="s">
        <v>440</v>
      </c>
      <c r="C352" s="4" t="s">
        <v>331</v>
      </c>
      <c r="D352" s="4" t="s">
        <v>332</v>
      </c>
      <c r="E352" s="15" t="s">
        <v>609</v>
      </c>
      <c r="F352" s="15" t="s">
        <v>771</v>
      </c>
      <c r="G352" s="5">
        <v>60331386.88714733</v>
      </c>
      <c r="H352" s="5">
        <v>18921387.826848961</v>
      </c>
      <c r="I352" s="5">
        <v>0</v>
      </c>
      <c r="J352" s="5">
        <v>3761508.9683257998</v>
      </c>
      <c r="K352" s="5">
        <v>3120051.6289593</v>
      </c>
      <c r="L352" s="5">
        <v>0</v>
      </c>
      <c r="M352" s="5">
        <v>50843165.882828951</v>
      </c>
      <c r="N352" s="6">
        <v>0</v>
      </c>
      <c r="O352" s="6">
        <v>0</v>
      </c>
      <c r="P352" s="6">
        <v>-18409714.738545891</v>
      </c>
      <c r="Q352" s="6">
        <v>0</v>
      </c>
      <c r="R352" s="6">
        <v>0</v>
      </c>
      <c r="S352" s="6">
        <v>0</v>
      </c>
      <c r="T352" s="6">
        <v>1617044.04</v>
      </c>
      <c r="U352" s="6">
        <v>0</v>
      </c>
      <c r="V352" s="7">
        <f t="shared" si="6"/>
        <v>120184830.49556445</v>
      </c>
    </row>
    <row r="353" spans="1:22" x14ac:dyDescent="0.25">
      <c r="A353" s="4" t="s">
        <v>440</v>
      </c>
      <c r="B353" s="4" t="s">
        <v>440</v>
      </c>
      <c r="C353" s="4" t="s">
        <v>610</v>
      </c>
      <c r="D353" s="4" t="s">
        <v>611</v>
      </c>
      <c r="E353" s="15" t="s">
        <v>612</v>
      </c>
      <c r="F353" s="15" t="s">
        <v>771</v>
      </c>
      <c r="G353" s="5">
        <v>132094142.86095187</v>
      </c>
      <c r="H353" s="5">
        <v>41427930.562950842</v>
      </c>
      <c r="I353" s="5">
        <v>0</v>
      </c>
      <c r="J353" s="5">
        <v>9990157.6923076995</v>
      </c>
      <c r="K353" s="5">
        <v>6404171.9366515996</v>
      </c>
      <c r="L353" s="5">
        <v>0</v>
      </c>
      <c r="M353" s="5">
        <v>134992551.48364466</v>
      </c>
      <c r="N353" s="6">
        <v>0</v>
      </c>
      <c r="O353" s="6">
        <v>0</v>
      </c>
      <c r="P353" s="6">
        <v>-28735582.386220243</v>
      </c>
      <c r="Q353" s="6">
        <v>0</v>
      </c>
      <c r="R353" s="6">
        <v>0</v>
      </c>
      <c r="S353" s="6">
        <v>0</v>
      </c>
      <c r="T353" s="6">
        <v>4509660.24</v>
      </c>
      <c r="U353" s="6">
        <v>0</v>
      </c>
      <c r="V353" s="7">
        <f t="shared" si="6"/>
        <v>300683032.39028645</v>
      </c>
    </row>
    <row r="354" spans="1:22" ht="30" x14ac:dyDescent="0.25">
      <c r="A354" s="4" t="s">
        <v>440</v>
      </c>
      <c r="B354" s="4" t="s">
        <v>440</v>
      </c>
      <c r="C354" s="4" t="s">
        <v>613</v>
      </c>
      <c r="D354" s="4" t="s">
        <v>614</v>
      </c>
      <c r="E354" s="15" t="s">
        <v>615</v>
      </c>
      <c r="F354" s="15" t="s">
        <v>769</v>
      </c>
      <c r="G354" s="5">
        <v>91740159.635146201</v>
      </c>
      <c r="H354" s="5">
        <v>0</v>
      </c>
      <c r="I354" s="5">
        <v>0</v>
      </c>
      <c r="J354" s="5">
        <v>5160388.8687782995</v>
      </c>
      <c r="K354" s="5">
        <v>3972599.0859727999</v>
      </c>
      <c r="L354" s="5">
        <v>91025721.973459065</v>
      </c>
      <c r="M354" s="5">
        <v>0</v>
      </c>
      <c r="N354" s="6">
        <v>0</v>
      </c>
      <c r="O354" s="6">
        <v>-20761825.024934627</v>
      </c>
      <c r="P354" s="6">
        <v>0</v>
      </c>
      <c r="Q354" s="6">
        <v>0</v>
      </c>
      <c r="R354" s="6">
        <v>0</v>
      </c>
      <c r="S354" s="6">
        <v>2574364.5</v>
      </c>
      <c r="T354" s="6">
        <v>0</v>
      </c>
      <c r="U354" s="6">
        <v>0</v>
      </c>
      <c r="V354" s="7">
        <f t="shared" si="6"/>
        <v>173711409.03842175</v>
      </c>
    </row>
    <row r="355" spans="1:22" ht="30" x14ac:dyDescent="0.25">
      <c r="A355" s="4" t="s">
        <v>440</v>
      </c>
      <c r="B355" s="4" t="s">
        <v>440</v>
      </c>
      <c r="C355" s="4" t="s">
        <v>616</v>
      </c>
      <c r="D355" s="4" t="s">
        <v>617</v>
      </c>
      <c r="E355" s="15" t="s">
        <v>618</v>
      </c>
      <c r="F355" s="15" t="s">
        <v>773</v>
      </c>
      <c r="G355" s="5">
        <v>15801252.962311935</v>
      </c>
      <c r="H355" s="5">
        <v>0</v>
      </c>
      <c r="I355" s="5">
        <v>0</v>
      </c>
      <c r="J355" s="5">
        <v>2180717.182503771</v>
      </c>
      <c r="K355" s="5">
        <v>0</v>
      </c>
      <c r="L355" s="5">
        <v>4161398.4680195861</v>
      </c>
      <c r="M355" s="5">
        <v>0</v>
      </c>
      <c r="N355" s="6">
        <v>0</v>
      </c>
      <c r="O355" s="6">
        <v>12763381.038570512</v>
      </c>
      <c r="P355" s="6">
        <v>0</v>
      </c>
      <c r="Q355" s="6">
        <v>0</v>
      </c>
      <c r="R355" s="6">
        <v>0</v>
      </c>
      <c r="S355" s="6">
        <v>812576.34</v>
      </c>
      <c r="T355" s="6">
        <v>0</v>
      </c>
      <c r="U355" s="6">
        <v>0</v>
      </c>
      <c r="V355" s="7">
        <f t="shared" si="6"/>
        <v>35719325.991405807</v>
      </c>
    </row>
    <row r="356" spans="1:22" x14ac:dyDescent="0.25">
      <c r="A356" s="4" t="s">
        <v>440</v>
      </c>
      <c r="B356" s="4" t="s">
        <v>440</v>
      </c>
      <c r="C356" s="4" t="s">
        <v>619</v>
      </c>
      <c r="D356" s="4" t="s">
        <v>620</v>
      </c>
      <c r="E356" s="15" t="s">
        <v>621</v>
      </c>
      <c r="F356" s="15" t="s">
        <v>769</v>
      </c>
      <c r="G356" s="5">
        <v>97884817.762587517</v>
      </c>
      <c r="H356" s="5">
        <v>0</v>
      </c>
      <c r="I356" s="5">
        <v>0</v>
      </c>
      <c r="J356" s="5">
        <v>4858621.9547511004</v>
      </c>
      <c r="K356" s="5">
        <v>3465738.9049773999</v>
      </c>
      <c r="L356" s="5">
        <v>70238806.445250377</v>
      </c>
      <c r="M356" s="5">
        <v>0</v>
      </c>
      <c r="N356" s="6">
        <v>0</v>
      </c>
      <c r="O356" s="6">
        <v>-12229459.788423235</v>
      </c>
      <c r="P356" s="6">
        <v>0</v>
      </c>
      <c r="Q356" s="6">
        <v>0</v>
      </c>
      <c r="R356" s="6">
        <v>0</v>
      </c>
      <c r="S356" s="6">
        <v>2662653.7799999998</v>
      </c>
      <c r="T356" s="6">
        <v>0</v>
      </c>
      <c r="U356" s="6">
        <v>0</v>
      </c>
      <c r="V356" s="7">
        <f t="shared" si="6"/>
        <v>166881179.05914316</v>
      </c>
    </row>
    <row r="357" spans="1:22" ht="30" x14ac:dyDescent="0.25">
      <c r="A357" s="4" t="s">
        <v>440</v>
      </c>
      <c r="B357" s="4" t="s">
        <v>440</v>
      </c>
      <c r="C357" s="4" t="s">
        <v>73</v>
      </c>
      <c r="D357" s="4" t="s">
        <v>74</v>
      </c>
      <c r="E357" s="15" t="s">
        <v>622</v>
      </c>
      <c r="F357" s="15" t="s">
        <v>769</v>
      </c>
      <c r="G357" s="5">
        <v>154278275.77842748</v>
      </c>
      <c r="H357" s="5">
        <v>0</v>
      </c>
      <c r="I357" s="5">
        <v>0</v>
      </c>
      <c r="J357" s="5">
        <v>10767554.289593</v>
      </c>
      <c r="K357" s="5">
        <v>6365253.4208145002</v>
      </c>
      <c r="L357" s="5">
        <v>109064836.23312967</v>
      </c>
      <c r="M357" s="5">
        <v>0</v>
      </c>
      <c r="N357" s="6">
        <v>0</v>
      </c>
      <c r="O357" s="6">
        <v>-2093037.4636888956</v>
      </c>
      <c r="P357" s="6">
        <v>0</v>
      </c>
      <c r="Q357" s="6">
        <v>0</v>
      </c>
      <c r="R357" s="6">
        <v>0</v>
      </c>
      <c r="S357" s="6">
        <v>4705739.4600000009</v>
      </c>
      <c r="T357" s="6">
        <v>0</v>
      </c>
      <c r="U357" s="6">
        <v>0</v>
      </c>
      <c r="V357" s="7">
        <f t="shared" si="6"/>
        <v>283088621.71827573</v>
      </c>
    </row>
    <row r="358" spans="1:22" x14ac:dyDescent="0.25">
      <c r="A358" s="4" t="s">
        <v>440</v>
      </c>
      <c r="B358" s="4" t="s">
        <v>440</v>
      </c>
      <c r="C358" s="4" t="s">
        <v>623</v>
      </c>
      <c r="D358" s="4" t="s">
        <v>624</v>
      </c>
      <c r="E358" s="15" t="s">
        <v>625</v>
      </c>
      <c r="F358" s="15" t="s">
        <v>769</v>
      </c>
      <c r="G358" s="5">
        <v>193131331.9172461</v>
      </c>
      <c r="H358" s="5">
        <v>0</v>
      </c>
      <c r="I358" s="5">
        <v>0</v>
      </c>
      <c r="J358" s="5">
        <v>11054022.452489</v>
      </c>
      <c r="K358" s="5">
        <v>9301477.8280542996</v>
      </c>
      <c r="L358" s="5">
        <v>195206018.7733261</v>
      </c>
      <c r="M358" s="5">
        <v>0</v>
      </c>
      <c r="N358" s="6">
        <v>0</v>
      </c>
      <c r="O358" s="6">
        <v>-25619339.321599372</v>
      </c>
      <c r="P358" s="6">
        <v>0</v>
      </c>
      <c r="Q358" s="6">
        <v>0</v>
      </c>
      <c r="R358" s="6">
        <v>0</v>
      </c>
      <c r="S358" s="6">
        <v>6217902.1800000006</v>
      </c>
      <c r="T358" s="6">
        <v>0</v>
      </c>
      <c r="U358" s="6">
        <v>0</v>
      </c>
      <c r="V358" s="7">
        <f t="shared" si="6"/>
        <v>389291413.82951611</v>
      </c>
    </row>
    <row r="359" spans="1:22" x14ac:dyDescent="0.25">
      <c r="A359" s="4" t="s">
        <v>440</v>
      </c>
      <c r="B359" s="4" t="s">
        <v>440</v>
      </c>
      <c r="C359" s="4" t="s">
        <v>626</v>
      </c>
      <c r="D359" s="4" t="s">
        <v>627</v>
      </c>
      <c r="E359" s="15" t="s">
        <v>628</v>
      </c>
      <c r="F359" s="15" t="s">
        <v>771</v>
      </c>
      <c r="G359" s="5">
        <v>46256829.900343664</v>
      </c>
      <c r="H359" s="5">
        <v>14507265.013187401</v>
      </c>
      <c r="I359" s="5">
        <v>0</v>
      </c>
      <c r="J359" s="5">
        <v>1939129.2760181001</v>
      </c>
      <c r="K359" s="5">
        <v>1053944.6606335</v>
      </c>
      <c r="L359" s="5">
        <v>0</v>
      </c>
      <c r="M359" s="5">
        <v>22639565.827395737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1792362.6</v>
      </c>
      <c r="U359" s="6">
        <v>0</v>
      </c>
      <c r="V359" s="7">
        <f t="shared" si="6"/>
        <v>88189097.277578384</v>
      </c>
    </row>
    <row r="360" spans="1:22" x14ac:dyDescent="0.25">
      <c r="A360" s="4" t="s">
        <v>440</v>
      </c>
      <c r="B360" s="4" t="s">
        <v>440</v>
      </c>
      <c r="C360" s="4" t="s">
        <v>626</v>
      </c>
      <c r="D360" s="4" t="s">
        <v>627</v>
      </c>
      <c r="E360" s="15" t="s">
        <v>629</v>
      </c>
      <c r="F360" s="15" t="s">
        <v>771</v>
      </c>
      <c r="G360" s="5">
        <v>106304665.06127307</v>
      </c>
      <c r="H360" s="5">
        <v>33339724.133809574</v>
      </c>
      <c r="I360" s="5">
        <v>0</v>
      </c>
      <c r="J360" s="5">
        <v>5031499.0045248996</v>
      </c>
      <c r="K360" s="5">
        <v>3191286.1176470998</v>
      </c>
      <c r="L360" s="5">
        <v>0</v>
      </c>
      <c r="M360" s="5">
        <v>65883956.532305986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4138208.4600000004</v>
      </c>
      <c r="U360" s="6">
        <v>0</v>
      </c>
      <c r="V360" s="7">
        <f t="shared" si="6"/>
        <v>217889339.30956063</v>
      </c>
    </row>
    <row r="361" spans="1:22" x14ac:dyDescent="0.25">
      <c r="A361" s="4" t="s">
        <v>440</v>
      </c>
      <c r="B361" s="4" t="s">
        <v>440</v>
      </c>
      <c r="C361" s="4" t="s">
        <v>626</v>
      </c>
      <c r="D361" s="4" t="s">
        <v>627</v>
      </c>
      <c r="E361" s="15" t="s">
        <v>630</v>
      </c>
      <c r="F361" s="15" t="s">
        <v>769</v>
      </c>
      <c r="G361" s="5">
        <v>146259371.07699487</v>
      </c>
      <c r="H361" s="5">
        <v>0</v>
      </c>
      <c r="I361" s="5">
        <v>0</v>
      </c>
      <c r="J361" s="5">
        <v>6040821.1312217005</v>
      </c>
      <c r="K361" s="5">
        <v>5405678.2171946</v>
      </c>
      <c r="L361" s="5">
        <v>105157870.08794126</v>
      </c>
      <c r="M361" s="5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6246165.96</v>
      </c>
      <c r="T361" s="6">
        <v>0</v>
      </c>
      <c r="U361" s="6">
        <v>0</v>
      </c>
      <c r="V361" s="7">
        <f t="shared" si="6"/>
        <v>269109906.47335243</v>
      </c>
    </row>
    <row r="362" spans="1:22" ht="30" x14ac:dyDescent="0.25">
      <c r="A362" s="4" t="s">
        <v>440</v>
      </c>
      <c r="B362" s="4" t="s">
        <v>440</v>
      </c>
      <c r="C362" s="4" t="s">
        <v>632</v>
      </c>
      <c r="D362" s="4" t="s">
        <v>633</v>
      </c>
      <c r="E362" s="15" t="s">
        <v>634</v>
      </c>
      <c r="F362" s="15" t="s">
        <v>773</v>
      </c>
      <c r="G362" s="5">
        <v>49547942.532778837</v>
      </c>
      <c r="H362" s="5">
        <v>0</v>
      </c>
      <c r="I362" s="5">
        <v>0</v>
      </c>
      <c r="J362" s="5">
        <v>25945819.512317747</v>
      </c>
      <c r="K362" s="5">
        <v>0</v>
      </c>
      <c r="L362" s="5">
        <v>33693770.269011408</v>
      </c>
      <c r="M362" s="5">
        <v>0</v>
      </c>
      <c r="N362" s="6">
        <v>0</v>
      </c>
      <c r="O362" s="6">
        <v>-33920109.07477387</v>
      </c>
      <c r="P362" s="6">
        <v>0</v>
      </c>
      <c r="Q362" s="6">
        <v>0</v>
      </c>
      <c r="R362" s="6">
        <v>0</v>
      </c>
      <c r="S362" s="6">
        <v>2372709.96</v>
      </c>
      <c r="T362" s="6">
        <v>0</v>
      </c>
      <c r="U362" s="6">
        <v>0</v>
      </c>
      <c r="V362" s="7">
        <f t="shared" si="6"/>
        <v>77640133.1993341</v>
      </c>
    </row>
    <row r="363" spans="1:22" x14ac:dyDescent="0.25">
      <c r="A363" s="4" t="s">
        <v>440</v>
      </c>
      <c r="B363" s="4" t="s">
        <v>440</v>
      </c>
      <c r="C363" s="4" t="s">
        <v>635</v>
      </c>
      <c r="D363" s="4" t="s">
        <v>636</v>
      </c>
      <c r="E363" s="15" t="s">
        <v>637</v>
      </c>
      <c r="F363" s="15" t="s">
        <v>771</v>
      </c>
      <c r="G363" s="5">
        <v>69635551.084541678</v>
      </c>
      <c r="H363" s="5">
        <v>21839399.632426824</v>
      </c>
      <c r="I363" s="5">
        <v>0</v>
      </c>
      <c r="J363" s="5">
        <v>4471964.2171946</v>
      </c>
      <c r="K363" s="5">
        <v>3363320.4977374999</v>
      </c>
      <c r="L363" s="5">
        <v>0</v>
      </c>
      <c r="M363" s="5">
        <v>55380567.993355855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2342601.36</v>
      </c>
      <c r="U363" s="6">
        <v>0</v>
      </c>
      <c r="V363" s="7">
        <f t="shared" si="6"/>
        <v>157033404.78525648</v>
      </c>
    </row>
    <row r="364" spans="1:22" x14ac:dyDescent="0.25">
      <c r="A364" s="4" t="s">
        <v>440</v>
      </c>
      <c r="B364" s="4" t="s">
        <v>440</v>
      </c>
      <c r="C364" s="4" t="s">
        <v>638</v>
      </c>
      <c r="D364" s="4" t="s">
        <v>639</v>
      </c>
      <c r="E364" s="15" t="s">
        <v>640</v>
      </c>
      <c r="F364" s="15" t="s">
        <v>769</v>
      </c>
      <c r="G364" s="5">
        <v>117242828.46717271</v>
      </c>
      <c r="H364" s="5">
        <v>0</v>
      </c>
      <c r="I364" s="5">
        <v>0</v>
      </c>
      <c r="J364" s="5">
        <v>7375231.8914027996</v>
      </c>
      <c r="K364" s="5">
        <v>5574599.2488687998</v>
      </c>
      <c r="L364" s="5">
        <v>106020441.54483277</v>
      </c>
      <c r="M364" s="5">
        <v>0</v>
      </c>
      <c r="N364" s="6">
        <v>0</v>
      </c>
      <c r="O364" s="6">
        <v>-6578720.234913202</v>
      </c>
      <c r="P364" s="6">
        <v>0</v>
      </c>
      <c r="Q364" s="6">
        <v>0</v>
      </c>
      <c r="R364" s="6">
        <v>0</v>
      </c>
      <c r="S364" s="6">
        <v>3709767.78</v>
      </c>
      <c r="T364" s="6">
        <v>0</v>
      </c>
      <c r="U364" s="6">
        <v>0</v>
      </c>
      <c r="V364" s="7">
        <f t="shared" si="6"/>
        <v>233344148.69736385</v>
      </c>
    </row>
    <row r="365" spans="1:22" x14ac:dyDescent="0.25">
      <c r="A365" s="4" t="s">
        <v>440</v>
      </c>
      <c r="B365" s="4" t="s">
        <v>440</v>
      </c>
      <c r="C365" s="4" t="s">
        <v>641</v>
      </c>
      <c r="D365" s="4" t="s">
        <v>642</v>
      </c>
      <c r="E365" s="15" t="s">
        <v>643</v>
      </c>
      <c r="F365" s="15" t="s">
        <v>771</v>
      </c>
      <c r="G365" s="5">
        <v>83719256.757472217</v>
      </c>
      <c r="H365" s="5">
        <v>26256391.6961959</v>
      </c>
      <c r="I365" s="5">
        <v>0</v>
      </c>
      <c r="J365" s="5">
        <v>7746004.3167420998</v>
      </c>
      <c r="K365" s="5">
        <v>8513132.1719457004</v>
      </c>
      <c r="L365" s="5">
        <v>0</v>
      </c>
      <c r="M365" s="5">
        <v>122503759.6796899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3643286.4</v>
      </c>
      <c r="U365" s="6">
        <v>0</v>
      </c>
      <c r="V365" s="7">
        <f t="shared" si="6"/>
        <v>252381831.02204582</v>
      </c>
    </row>
    <row r="366" spans="1:22" ht="30" x14ac:dyDescent="0.25">
      <c r="A366" s="4" t="s">
        <v>440</v>
      </c>
      <c r="B366" s="4" t="s">
        <v>440</v>
      </c>
      <c r="C366" s="4" t="s">
        <v>644</v>
      </c>
      <c r="D366" s="4" t="s">
        <v>645</v>
      </c>
      <c r="E366" s="15" t="s">
        <v>646</v>
      </c>
      <c r="F366" s="15" t="s">
        <v>770</v>
      </c>
      <c r="G366" s="5">
        <v>614845372.50702918</v>
      </c>
      <c r="H366" s="5">
        <v>0</v>
      </c>
      <c r="I366" s="5">
        <v>0</v>
      </c>
      <c r="J366" s="5">
        <v>28340925.357466001</v>
      </c>
      <c r="K366" s="5">
        <v>20651389.728507001</v>
      </c>
      <c r="L366" s="5">
        <v>312018480.58534974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26397935.280000001</v>
      </c>
      <c r="T366" s="6">
        <v>0</v>
      </c>
      <c r="U366" s="6">
        <v>0</v>
      </c>
      <c r="V366" s="7">
        <f t="shared" si="6"/>
        <v>1002254103.4583519</v>
      </c>
    </row>
    <row r="367" spans="1:22" x14ac:dyDescent="0.25">
      <c r="A367" s="4" t="s">
        <v>440</v>
      </c>
      <c r="B367" s="4" t="s">
        <v>440</v>
      </c>
      <c r="C367" s="4" t="s">
        <v>647</v>
      </c>
      <c r="D367" s="4" t="s">
        <v>648</v>
      </c>
      <c r="E367" s="15" t="s">
        <v>649</v>
      </c>
      <c r="F367" s="15" t="s">
        <v>769</v>
      </c>
      <c r="G367" s="5">
        <v>85359138.47459431</v>
      </c>
      <c r="H367" s="5">
        <v>0</v>
      </c>
      <c r="I367" s="5">
        <v>0</v>
      </c>
      <c r="J367" s="5">
        <v>3383105.5384614998</v>
      </c>
      <c r="K367" s="5">
        <v>2203582.9230769002</v>
      </c>
      <c r="L367" s="5">
        <v>41875631.82349474</v>
      </c>
      <c r="M367" s="5">
        <v>0</v>
      </c>
      <c r="N367" s="6">
        <v>0</v>
      </c>
      <c r="O367" s="6">
        <v>-2254321.7822789387</v>
      </c>
      <c r="P367" s="6">
        <v>0</v>
      </c>
      <c r="Q367" s="6">
        <v>0</v>
      </c>
      <c r="R367" s="6">
        <v>0</v>
      </c>
      <c r="S367" s="6">
        <v>2095247.16</v>
      </c>
      <c r="T367" s="6">
        <v>0</v>
      </c>
      <c r="U367" s="6">
        <v>0</v>
      </c>
      <c r="V367" s="7">
        <f t="shared" si="6"/>
        <v>132662384.13734852</v>
      </c>
    </row>
    <row r="368" spans="1:22" x14ac:dyDescent="0.25">
      <c r="A368" s="4" t="s">
        <v>440</v>
      </c>
      <c r="B368" s="4" t="s">
        <v>440</v>
      </c>
      <c r="C368" s="4" t="s">
        <v>650</v>
      </c>
      <c r="D368" s="4" t="s">
        <v>651</v>
      </c>
      <c r="E368" s="15" t="s">
        <v>652</v>
      </c>
      <c r="F368" s="15" t="s">
        <v>771</v>
      </c>
      <c r="G368" s="5">
        <v>71906527.362085119</v>
      </c>
      <c r="H368" s="5">
        <v>22551632.934362192</v>
      </c>
      <c r="I368" s="5">
        <v>0</v>
      </c>
      <c r="J368" s="5">
        <v>4640668.3891403005</v>
      </c>
      <c r="K368" s="5">
        <v>2731884.2443439001</v>
      </c>
      <c r="L368" s="5">
        <v>0</v>
      </c>
      <c r="M368" s="5">
        <v>56369285.037412271</v>
      </c>
      <c r="N368" s="6">
        <v>0</v>
      </c>
      <c r="O368" s="6">
        <v>0</v>
      </c>
      <c r="P368" s="6">
        <v>-122321.93856850109</v>
      </c>
      <c r="Q368" s="6">
        <v>0</v>
      </c>
      <c r="R368" s="6">
        <v>0</v>
      </c>
      <c r="S368" s="6">
        <v>0</v>
      </c>
      <c r="T368" s="6">
        <v>2515660.92</v>
      </c>
      <c r="U368" s="6">
        <v>0</v>
      </c>
      <c r="V368" s="7">
        <f t="shared" si="6"/>
        <v>160593336.94877529</v>
      </c>
    </row>
    <row r="369" spans="1:22" x14ac:dyDescent="0.25">
      <c r="A369" s="4" t="s">
        <v>440</v>
      </c>
      <c r="B369" s="4" t="s">
        <v>440</v>
      </c>
      <c r="C369" s="4" t="s">
        <v>653</v>
      </c>
      <c r="D369" s="4" t="s">
        <v>654</v>
      </c>
      <c r="E369" s="15" t="s">
        <v>655</v>
      </c>
      <c r="F369" s="15" t="s">
        <v>769</v>
      </c>
      <c r="G369" s="5">
        <v>99173177.89426139</v>
      </c>
      <c r="H369" s="5">
        <v>0</v>
      </c>
      <c r="I369" s="5">
        <v>0</v>
      </c>
      <c r="J369" s="5">
        <v>5336858.4524886999</v>
      </c>
      <c r="K369" s="5">
        <v>2953443.4389140001</v>
      </c>
      <c r="L369" s="5">
        <v>63693877.15410658</v>
      </c>
      <c r="M369" s="5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3044056.68</v>
      </c>
      <c r="T369" s="6">
        <v>0</v>
      </c>
      <c r="U369" s="6">
        <v>0</v>
      </c>
      <c r="V369" s="7">
        <f t="shared" si="6"/>
        <v>174201413.61977068</v>
      </c>
    </row>
    <row r="370" spans="1:22" x14ac:dyDescent="0.25">
      <c r="A370" s="4" t="s">
        <v>440</v>
      </c>
      <c r="B370" s="4" t="s">
        <v>440</v>
      </c>
      <c r="C370" s="4" t="s">
        <v>656</v>
      </c>
      <c r="D370" s="4" t="s">
        <v>657</v>
      </c>
      <c r="E370" s="15" t="s">
        <v>658</v>
      </c>
      <c r="F370" s="15" t="s">
        <v>769</v>
      </c>
      <c r="G370" s="5">
        <v>61694843.764851794</v>
      </c>
      <c r="H370" s="5">
        <v>0</v>
      </c>
      <c r="I370" s="5">
        <v>0</v>
      </c>
      <c r="J370" s="5">
        <v>2301390.5158370999</v>
      </c>
      <c r="K370" s="5">
        <v>1943772.8597285</v>
      </c>
      <c r="L370" s="5">
        <v>24979048.981224079</v>
      </c>
      <c r="M370" s="5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1666934.82</v>
      </c>
      <c r="T370" s="6">
        <v>0</v>
      </c>
      <c r="U370" s="6">
        <v>0</v>
      </c>
      <c r="V370" s="7">
        <f t="shared" si="6"/>
        <v>92585990.941641465</v>
      </c>
    </row>
    <row r="371" spans="1:22" x14ac:dyDescent="0.25">
      <c r="A371" s="4" t="s">
        <v>440</v>
      </c>
      <c r="B371" s="4" t="s">
        <v>440</v>
      </c>
      <c r="C371" s="4" t="s">
        <v>659</v>
      </c>
      <c r="D371" s="4" t="s">
        <v>660</v>
      </c>
      <c r="E371" s="15" t="s">
        <v>661</v>
      </c>
      <c r="F371" s="15" t="s">
        <v>773</v>
      </c>
      <c r="G371" s="5">
        <v>5519606.9470771635</v>
      </c>
      <c r="H371" s="5">
        <v>0</v>
      </c>
      <c r="I371" s="5">
        <v>0</v>
      </c>
      <c r="J371" s="5">
        <v>1010832.3076923079</v>
      </c>
      <c r="K371" s="5">
        <v>0</v>
      </c>
      <c r="L371" s="5">
        <v>1102655.2685956489</v>
      </c>
      <c r="M371" s="5">
        <v>0</v>
      </c>
      <c r="N371" s="6">
        <v>0</v>
      </c>
      <c r="O371" s="6">
        <v>1960721.173713699</v>
      </c>
      <c r="P371" s="6">
        <v>0</v>
      </c>
      <c r="Q371" s="6">
        <v>0</v>
      </c>
      <c r="R371" s="6">
        <v>0</v>
      </c>
      <c r="S371" s="6">
        <v>145681.20000000001</v>
      </c>
      <c r="T371" s="6">
        <v>0</v>
      </c>
      <c r="U371" s="6">
        <v>0</v>
      </c>
      <c r="V371" s="7">
        <f t="shared" si="6"/>
        <v>9739496.8970788196</v>
      </c>
    </row>
    <row r="372" spans="1:22" ht="30" x14ac:dyDescent="0.25">
      <c r="A372" s="4" t="s">
        <v>440</v>
      </c>
      <c r="B372" s="4" t="s">
        <v>440</v>
      </c>
      <c r="C372" s="4" t="s">
        <v>667</v>
      </c>
      <c r="D372" s="4" t="s">
        <v>668</v>
      </c>
      <c r="E372" s="15" t="s">
        <v>669</v>
      </c>
      <c r="F372" s="15" t="s">
        <v>769</v>
      </c>
      <c r="G372" s="5">
        <v>169839802.05943161</v>
      </c>
      <c r="H372" s="5">
        <v>0</v>
      </c>
      <c r="I372" s="5">
        <v>0</v>
      </c>
      <c r="J372" s="5">
        <v>7667531.5837104004</v>
      </c>
      <c r="K372" s="5">
        <v>7074511.1312217005</v>
      </c>
      <c r="L372" s="5">
        <v>101554551.55340533</v>
      </c>
      <c r="M372" s="5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6122521.9799999995</v>
      </c>
      <c r="T372" s="6">
        <v>0</v>
      </c>
      <c r="U372" s="6">
        <v>0</v>
      </c>
      <c r="V372" s="7">
        <f t="shared" si="6"/>
        <v>292258918.30776906</v>
      </c>
    </row>
    <row r="373" spans="1:22" x14ac:dyDescent="0.25">
      <c r="A373" s="4" t="s">
        <v>440</v>
      </c>
      <c r="B373" s="4" t="s">
        <v>440</v>
      </c>
      <c r="C373" s="4" t="s">
        <v>670</v>
      </c>
      <c r="D373" s="4" t="s">
        <v>671</v>
      </c>
      <c r="E373" s="15" t="s">
        <v>672</v>
      </c>
      <c r="F373" s="15" t="s">
        <v>773</v>
      </c>
      <c r="G373" s="5">
        <v>24981209.491932701</v>
      </c>
      <c r="H373" s="5">
        <v>0</v>
      </c>
      <c r="I373" s="5">
        <v>0</v>
      </c>
      <c r="J373" s="5">
        <v>9551651.3805932608</v>
      </c>
      <c r="K373" s="5">
        <v>0</v>
      </c>
      <c r="L373" s="5">
        <v>19709678.127624623</v>
      </c>
      <c r="M373" s="5">
        <v>0</v>
      </c>
      <c r="N373" s="6">
        <v>0</v>
      </c>
      <c r="O373" s="6">
        <v>0</v>
      </c>
      <c r="P373" s="6">
        <v>0</v>
      </c>
      <c r="Q373" s="6">
        <v>0</v>
      </c>
      <c r="R373" s="6">
        <v>0</v>
      </c>
      <c r="S373" s="6">
        <v>869310</v>
      </c>
      <c r="T373" s="6">
        <v>0</v>
      </c>
      <c r="U373" s="6">
        <v>0</v>
      </c>
      <c r="V373" s="7">
        <f t="shared" si="6"/>
        <v>55111849.000150584</v>
      </c>
    </row>
    <row r="374" spans="1:22" x14ac:dyDescent="0.25">
      <c r="A374" s="4" t="s">
        <v>440</v>
      </c>
      <c r="B374" s="4" t="s">
        <v>440</v>
      </c>
      <c r="C374" s="4" t="s">
        <v>673</v>
      </c>
      <c r="D374" s="4" t="s">
        <v>674</v>
      </c>
      <c r="E374" s="15" t="s">
        <v>675</v>
      </c>
      <c r="F374" s="15" t="s">
        <v>773</v>
      </c>
      <c r="G374" s="5">
        <v>2040079.3143343513</v>
      </c>
      <c r="H374" s="5">
        <v>0</v>
      </c>
      <c r="I374" s="5">
        <v>0</v>
      </c>
      <c r="J374" s="5">
        <v>17980.769230769234</v>
      </c>
      <c r="K374" s="5">
        <v>0</v>
      </c>
      <c r="L374" s="5">
        <v>52779.868937577587</v>
      </c>
      <c r="M374" s="5">
        <v>0</v>
      </c>
      <c r="N374" s="6">
        <v>0</v>
      </c>
      <c r="O374" s="6">
        <v>1203399.7774134567</v>
      </c>
      <c r="P374" s="6">
        <v>0</v>
      </c>
      <c r="Q374" s="6">
        <v>0</v>
      </c>
      <c r="R374" s="6">
        <v>0</v>
      </c>
      <c r="S374" s="6">
        <v>120584.52000000002</v>
      </c>
      <c r="T374" s="6">
        <v>0</v>
      </c>
      <c r="U374" s="6">
        <v>0</v>
      </c>
      <c r="V374" s="7">
        <f t="shared" si="6"/>
        <v>3434824.2499161549</v>
      </c>
    </row>
    <row r="375" spans="1:22" x14ac:dyDescent="0.25">
      <c r="A375" s="4" t="s">
        <v>440</v>
      </c>
      <c r="B375" s="4" t="s">
        <v>440</v>
      </c>
      <c r="C375" s="4" t="s">
        <v>676</v>
      </c>
      <c r="D375" s="4" t="s">
        <v>677</v>
      </c>
      <c r="E375" s="15" t="s">
        <v>678</v>
      </c>
      <c r="F375" s="15" t="s">
        <v>769</v>
      </c>
      <c r="G375" s="5">
        <v>360140124.0063988</v>
      </c>
      <c r="H375" s="5">
        <v>0</v>
      </c>
      <c r="I375" s="5">
        <v>0</v>
      </c>
      <c r="J375" s="5">
        <v>17868887.665158</v>
      </c>
      <c r="K375" s="5">
        <v>9801673.1945700999</v>
      </c>
      <c r="L375" s="5">
        <v>182027969.75265872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11146991.939999999</v>
      </c>
      <c r="T375" s="6">
        <v>0</v>
      </c>
      <c r="U375" s="6">
        <v>0</v>
      </c>
      <c r="V375" s="7">
        <f t="shared" si="6"/>
        <v>580985646.55878568</v>
      </c>
    </row>
    <row r="376" spans="1:22" ht="30" x14ac:dyDescent="0.25">
      <c r="A376" s="4" t="s">
        <v>440</v>
      </c>
      <c r="B376" s="4" t="s">
        <v>440</v>
      </c>
      <c r="C376" s="4" t="s">
        <v>679</v>
      </c>
      <c r="D376" s="4" t="s">
        <v>680</v>
      </c>
      <c r="E376" s="15" t="s">
        <v>681</v>
      </c>
      <c r="F376" s="15" t="s">
        <v>769</v>
      </c>
      <c r="G376" s="5">
        <v>70217340.802438602</v>
      </c>
      <c r="H376" s="5">
        <v>0</v>
      </c>
      <c r="I376" s="5">
        <v>0</v>
      </c>
      <c r="J376" s="5">
        <v>5012805.2669682996</v>
      </c>
      <c r="K376" s="5">
        <v>3397334.3981900001</v>
      </c>
      <c r="L376" s="5">
        <v>62562787.77127327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2291266.9800000004</v>
      </c>
      <c r="T376" s="6">
        <v>0</v>
      </c>
      <c r="U376" s="6">
        <v>0</v>
      </c>
      <c r="V376" s="7">
        <f t="shared" si="6"/>
        <v>143481535.21887016</v>
      </c>
    </row>
    <row r="377" spans="1:22" x14ac:dyDescent="0.25">
      <c r="A377" s="4" t="s">
        <v>440</v>
      </c>
      <c r="B377" s="4" t="s">
        <v>440</v>
      </c>
      <c r="C377" s="4" t="s">
        <v>682</v>
      </c>
      <c r="D377" s="4" t="s">
        <v>683</v>
      </c>
      <c r="E377" s="15" t="s">
        <v>684</v>
      </c>
      <c r="F377" s="15" t="s">
        <v>769</v>
      </c>
      <c r="G377" s="5">
        <v>110972974.4217227</v>
      </c>
      <c r="H377" s="5">
        <v>0</v>
      </c>
      <c r="I377" s="5">
        <v>0</v>
      </c>
      <c r="J377" s="5">
        <v>4823797.2398189995</v>
      </c>
      <c r="K377" s="5">
        <v>3343206.1176470998</v>
      </c>
      <c r="L377" s="5">
        <v>60593156.294299617</v>
      </c>
      <c r="M377" s="5">
        <v>0</v>
      </c>
      <c r="N377" s="6">
        <v>0</v>
      </c>
      <c r="O377" s="6">
        <v>-3722199.1119495761</v>
      </c>
      <c r="P377" s="6">
        <v>0</v>
      </c>
      <c r="Q377" s="6">
        <v>0</v>
      </c>
      <c r="R377" s="6">
        <v>0</v>
      </c>
      <c r="S377" s="6">
        <v>3571393.32</v>
      </c>
      <c r="T377" s="6">
        <v>0</v>
      </c>
      <c r="U377" s="6">
        <v>0</v>
      </c>
      <c r="V377" s="7">
        <f t="shared" si="6"/>
        <v>179582328.28153884</v>
      </c>
    </row>
    <row r="378" spans="1:22" x14ac:dyDescent="0.25">
      <c r="A378" s="4" t="s">
        <v>440</v>
      </c>
      <c r="B378" s="4" t="s">
        <v>440</v>
      </c>
      <c r="C378" s="4" t="s">
        <v>682</v>
      </c>
      <c r="D378" s="4" t="s">
        <v>683</v>
      </c>
      <c r="E378" s="15" t="s">
        <v>685</v>
      </c>
      <c r="F378" s="15" t="s">
        <v>769</v>
      </c>
      <c r="G378" s="5">
        <v>154088643.78609961</v>
      </c>
      <c r="H378" s="5">
        <v>0</v>
      </c>
      <c r="I378" s="5">
        <v>0</v>
      </c>
      <c r="J378" s="5">
        <v>11306649.276017999</v>
      </c>
      <c r="K378" s="5">
        <v>8207807.5294116996</v>
      </c>
      <c r="L378" s="5">
        <v>107728636.61507592</v>
      </c>
      <c r="M378" s="5">
        <v>0</v>
      </c>
      <c r="N378" s="6">
        <v>0</v>
      </c>
      <c r="O378" s="6">
        <v>-2431945.8960509603</v>
      </c>
      <c r="P378" s="6">
        <v>0</v>
      </c>
      <c r="Q378" s="6">
        <v>0</v>
      </c>
      <c r="R378" s="6">
        <v>0</v>
      </c>
      <c r="S378" s="6">
        <v>5519457.7199999997</v>
      </c>
      <c r="T378" s="6">
        <v>0</v>
      </c>
      <c r="U378" s="6">
        <v>0</v>
      </c>
      <c r="V378" s="7">
        <f t="shared" si="6"/>
        <v>284419249.03055423</v>
      </c>
    </row>
    <row r="379" spans="1:22" x14ac:dyDescent="0.25">
      <c r="A379" s="4" t="s">
        <v>440</v>
      </c>
      <c r="B379" s="4" t="s">
        <v>440</v>
      </c>
      <c r="C379" s="4" t="s">
        <v>686</v>
      </c>
      <c r="D379" s="4" t="s">
        <v>687</v>
      </c>
      <c r="E379" s="15" t="s">
        <v>688</v>
      </c>
      <c r="F379" s="15" t="s">
        <v>769</v>
      </c>
      <c r="G379" s="5">
        <v>61887756.510797784</v>
      </c>
      <c r="H379" s="5">
        <v>0</v>
      </c>
      <c r="I379" s="5">
        <v>0</v>
      </c>
      <c r="J379" s="5">
        <v>2886192.5791854998</v>
      </c>
      <c r="K379" s="5">
        <v>1737703.0316742</v>
      </c>
      <c r="L379" s="5">
        <v>25674382.211499803</v>
      </c>
      <c r="M379" s="5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</v>
      </c>
      <c r="S379" s="6">
        <v>1886015.52</v>
      </c>
      <c r="T379" s="6">
        <v>0</v>
      </c>
      <c r="U379" s="6">
        <v>0</v>
      </c>
      <c r="V379" s="7">
        <f t="shared" si="6"/>
        <v>94072049.853157282</v>
      </c>
    </row>
    <row r="380" spans="1:22" x14ac:dyDescent="0.25">
      <c r="A380" s="4" t="s">
        <v>440</v>
      </c>
      <c r="B380" s="4" t="s">
        <v>440</v>
      </c>
      <c r="C380" s="4" t="s">
        <v>689</v>
      </c>
      <c r="D380" s="4" t="s">
        <v>690</v>
      </c>
      <c r="E380" s="15" t="s">
        <v>691</v>
      </c>
      <c r="F380" s="15" t="s">
        <v>769</v>
      </c>
      <c r="G380" s="5">
        <v>33368754.90413959</v>
      </c>
      <c r="H380" s="5">
        <v>0</v>
      </c>
      <c r="I380" s="5">
        <v>0</v>
      </c>
      <c r="J380" s="5">
        <v>1260026.1266968001</v>
      </c>
      <c r="K380" s="5">
        <v>1034796.6787329999</v>
      </c>
      <c r="L380" s="5">
        <v>13654140.040508531</v>
      </c>
      <c r="M380" s="5">
        <v>0</v>
      </c>
      <c r="N380" s="6">
        <v>0</v>
      </c>
      <c r="O380" s="6">
        <v>6010201.5770119876</v>
      </c>
      <c r="P380" s="6">
        <v>0</v>
      </c>
      <c r="Q380" s="6">
        <v>0</v>
      </c>
      <c r="R380" s="6">
        <v>0</v>
      </c>
      <c r="S380" s="6">
        <v>1157502.78</v>
      </c>
      <c r="T380" s="6">
        <v>0</v>
      </c>
      <c r="U380" s="6">
        <v>0</v>
      </c>
      <c r="V380" s="7">
        <f t="shared" si="6"/>
        <v>56485422.107089907</v>
      </c>
    </row>
    <row r="381" spans="1:22" x14ac:dyDescent="0.25">
      <c r="A381" s="4" t="s">
        <v>440</v>
      </c>
      <c r="B381" s="4" t="s">
        <v>440</v>
      </c>
      <c r="C381" s="4" t="s">
        <v>689</v>
      </c>
      <c r="D381" s="4" t="s">
        <v>690</v>
      </c>
      <c r="E381" s="15" t="s">
        <v>692</v>
      </c>
      <c r="F381" s="15" t="s">
        <v>769</v>
      </c>
      <c r="G381" s="5">
        <v>174697171.32111135</v>
      </c>
      <c r="H381" s="5">
        <v>0</v>
      </c>
      <c r="I381" s="5">
        <v>0</v>
      </c>
      <c r="J381" s="5">
        <v>6416842.0180996004</v>
      </c>
      <c r="K381" s="5">
        <v>4003159.6742081</v>
      </c>
      <c r="L381" s="5">
        <v>88465627.813281804</v>
      </c>
      <c r="M381" s="5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6">
        <v>4594198.8599999994</v>
      </c>
      <c r="T381" s="6">
        <v>0</v>
      </c>
      <c r="U381" s="6">
        <v>0</v>
      </c>
      <c r="V381" s="7">
        <f t="shared" si="6"/>
        <v>278176999.68670088</v>
      </c>
    </row>
    <row r="382" spans="1:22" x14ac:dyDescent="0.25">
      <c r="A382" s="4" t="s">
        <v>440</v>
      </c>
      <c r="B382" s="4" t="s">
        <v>440</v>
      </c>
      <c r="C382" s="4" t="s">
        <v>693</v>
      </c>
      <c r="D382" s="4" t="s">
        <v>694</v>
      </c>
      <c r="E382" s="15" t="s">
        <v>695</v>
      </c>
      <c r="F382" s="15" t="s">
        <v>769</v>
      </c>
      <c r="G382" s="5">
        <v>70634105.340543017</v>
      </c>
      <c r="H382" s="5">
        <v>0</v>
      </c>
      <c r="I382" s="5">
        <v>0</v>
      </c>
      <c r="J382" s="5">
        <v>2885937.6742081</v>
      </c>
      <c r="K382" s="5">
        <v>2209515.9276017998</v>
      </c>
      <c r="L382" s="5">
        <v>29156945.137311582</v>
      </c>
      <c r="M382" s="5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</v>
      </c>
      <c r="S382" s="6">
        <v>2088564.84</v>
      </c>
      <c r="T382" s="6">
        <v>0</v>
      </c>
      <c r="U382" s="6">
        <v>0</v>
      </c>
      <c r="V382" s="7">
        <f t="shared" si="6"/>
        <v>106975068.9196645</v>
      </c>
    </row>
    <row r="383" spans="1:22" x14ac:dyDescent="0.25">
      <c r="A383" s="4" t="s">
        <v>440</v>
      </c>
      <c r="B383" s="4" t="s">
        <v>440</v>
      </c>
      <c r="C383" s="4" t="s">
        <v>735</v>
      </c>
      <c r="D383" s="4" t="s">
        <v>736</v>
      </c>
      <c r="E383" s="20">
        <v>133</v>
      </c>
      <c r="F383" s="15" t="s">
        <v>769</v>
      </c>
      <c r="G383" s="5">
        <v>96662574.293882892</v>
      </c>
      <c r="H383" s="5">
        <v>0</v>
      </c>
      <c r="I383" s="5">
        <v>0</v>
      </c>
      <c r="J383" s="5">
        <v>4452282.6063348996</v>
      </c>
      <c r="K383" s="5">
        <v>3186633.719457</v>
      </c>
      <c r="L383" s="5">
        <v>60907360.833936997</v>
      </c>
      <c r="M383" s="5">
        <v>0</v>
      </c>
      <c r="N383" s="6">
        <v>0</v>
      </c>
      <c r="O383" s="6">
        <v>-14607164.410739461</v>
      </c>
      <c r="P383" s="6">
        <v>0</v>
      </c>
      <c r="Q383" s="6">
        <v>0</v>
      </c>
      <c r="R383" s="6">
        <v>0</v>
      </c>
      <c r="S383" s="6">
        <v>2530475.1</v>
      </c>
      <c r="T383" s="6">
        <v>0</v>
      </c>
      <c r="U383" s="6">
        <v>0</v>
      </c>
      <c r="V383" s="7">
        <f t="shared" si="6"/>
        <v>153132162.14287233</v>
      </c>
    </row>
    <row r="384" spans="1:22" x14ac:dyDescent="0.25">
      <c r="A384" s="4" t="s">
        <v>440</v>
      </c>
      <c r="B384" s="4" t="s">
        <v>440</v>
      </c>
      <c r="C384" s="4" t="s">
        <v>735</v>
      </c>
      <c r="D384" s="4" t="s">
        <v>736</v>
      </c>
      <c r="E384" s="20">
        <v>140</v>
      </c>
      <c r="F384" s="15" t="s">
        <v>769</v>
      </c>
      <c r="G384" s="5">
        <v>90000762.202901125</v>
      </c>
      <c r="H384" s="5">
        <v>0</v>
      </c>
      <c r="I384" s="5">
        <v>0</v>
      </c>
      <c r="J384" s="5">
        <v>3626011.4751130999</v>
      </c>
      <c r="K384" s="5">
        <v>2526835.3846153999</v>
      </c>
      <c r="L384" s="5">
        <v>48812798.741023786</v>
      </c>
      <c r="M384" s="5">
        <v>0</v>
      </c>
      <c r="N384" s="6">
        <v>0</v>
      </c>
      <c r="O384" s="6">
        <v>-5202940.496426397</v>
      </c>
      <c r="P384" s="6">
        <v>0</v>
      </c>
      <c r="Q384" s="6">
        <v>0</v>
      </c>
      <c r="R384" s="6">
        <v>0</v>
      </c>
      <c r="S384" s="6">
        <v>2386258.5600000005</v>
      </c>
      <c r="T384" s="6">
        <v>0</v>
      </c>
      <c r="U384" s="6">
        <v>0</v>
      </c>
      <c r="V384" s="7">
        <f t="shared" si="6"/>
        <v>142149725.86722702</v>
      </c>
    </row>
    <row r="385" spans="1:22" x14ac:dyDescent="0.25">
      <c r="A385" s="4" t="s">
        <v>440</v>
      </c>
      <c r="B385" s="4" t="s">
        <v>440</v>
      </c>
      <c r="C385" s="4" t="s">
        <v>735</v>
      </c>
      <c r="D385" s="4" t="s">
        <v>736</v>
      </c>
      <c r="E385" s="15" t="s">
        <v>516</v>
      </c>
      <c r="F385" s="15" t="s">
        <v>769</v>
      </c>
      <c r="G385" s="5">
        <v>64098884.519237697</v>
      </c>
      <c r="H385" s="5">
        <v>0</v>
      </c>
      <c r="I385" s="5">
        <v>0</v>
      </c>
      <c r="J385" s="5">
        <v>1027880.7420814</v>
      </c>
      <c r="K385" s="5">
        <v>1605235.6651584001</v>
      </c>
      <c r="L385" s="5">
        <v>25261661.02126288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1890000</v>
      </c>
      <c r="T385" s="6">
        <v>0</v>
      </c>
      <c r="U385" s="6">
        <v>0</v>
      </c>
      <c r="V385" s="7">
        <f t="shared" si="6"/>
        <v>93883661.947740376</v>
      </c>
    </row>
    <row r="386" spans="1:22" x14ac:dyDescent="0.25">
      <c r="A386" s="4" t="s">
        <v>440</v>
      </c>
      <c r="B386" s="4" t="s">
        <v>440</v>
      </c>
      <c r="C386" s="4" t="s">
        <v>735</v>
      </c>
      <c r="D386" s="4" t="s">
        <v>736</v>
      </c>
      <c r="E386" s="15" t="s">
        <v>737</v>
      </c>
      <c r="F386" s="15" t="s">
        <v>773</v>
      </c>
      <c r="G386" s="5">
        <v>15256746.765459003</v>
      </c>
      <c r="H386" s="5">
        <v>0</v>
      </c>
      <c r="I386" s="5">
        <v>0</v>
      </c>
      <c r="J386" s="5">
        <v>1737911.7566616393</v>
      </c>
      <c r="K386" s="5">
        <v>0</v>
      </c>
      <c r="L386" s="5">
        <v>3692116.271282874</v>
      </c>
      <c r="M386" s="5">
        <v>0</v>
      </c>
      <c r="N386" s="6">
        <v>0</v>
      </c>
      <c r="O386" s="6">
        <v>6948258.8034094796</v>
      </c>
      <c r="P386" s="6">
        <v>0</v>
      </c>
      <c r="Q386" s="6">
        <v>0</v>
      </c>
      <c r="R386" s="6">
        <v>0</v>
      </c>
      <c r="S386" s="6">
        <v>1054094.76</v>
      </c>
      <c r="T386" s="6">
        <v>0</v>
      </c>
      <c r="U386" s="6">
        <v>0</v>
      </c>
      <c r="V386" s="7">
        <f t="shared" si="6"/>
        <v>28689128.356812999</v>
      </c>
    </row>
    <row r="387" spans="1:22" x14ac:dyDescent="0.25">
      <c r="A387" s="4" t="s">
        <v>440</v>
      </c>
      <c r="B387" s="4" t="s">
        <v>440</v>
      </c>
      <c r="C387" s="4" t="s">
        <v>696</v>
      </c>
      <c r="D387" s="4" t="s">
        <v>697</v>
      </c>
      <c r="E387" s="15" t="s">
        <v>698</v>
      </c>
      <c r="F387" s="15" t="s">
        <v>769</v>
      </c>
      <c r="G387" s="5">
        <v>62658974.656643622</v>
      </c>
      <c r="H387" s="5">
        <v>0</v>
      </c>
      <c r="I387" s="5">
        <v>0</v>
      </c>
      <c r="J387" s="5">
        <v>2994623.9366516001</v>
      </c>
      <c r="K387" s="5">
        <v>1512518.5791855</v>
      </c>
      <c r="L387" s="5">
        <v>29718008.948151525</v>
      </c>
      <c r="M387" s="5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1622536.3800000001</v>
      </c>
      <c r="T387" s="6">
        <v>0</v>
      </c>
      <c r="U387" s="6">
        <v>0</v>
      </c>
      <c r="V387" s="7">
        <f t="shared" si="6"/>
        <v>98506662.500632241</v>
      </c>
    </row>
    <row r="388" spans="1:22" x14ac:dyDescent="0.25">
      <c r="A388" s="4" t="s">
        <v>440</v>
      </c>
      <c r="B388" s="4" t="s">
        <v>440</v>
      </c>
      <c r="C388" s="4" t="s">
        <v>699</v>
      </c>
      <c r="D388" s="4" t="s">
        <v>700</v>
      </c>
      <c r="E388" s="15" t="s">
        <v>701</v>
      </c>
      <c r="F388" s="15" t="s">
        <v>769</v>
      </c>
      <c r="G388" s="5">
        <v>76465814.891882032</v>
      </c>
      <c r="H388" s="5">
        <v>0</v>
      </c>
      <c r="I388" s="5">
        <v>0</v>
      </c>
      <c r="J388" s="5">
        <v>2461382.4162896001</v>
      </c>
      <c r="K388" s="5">
        <v>2061710.3891403</v>
      </c>
      <c r="L388" s="5">
        <v>33713689.445035003</v>
      </c>
      <c r="M388" s="5">
        <v>0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2075021.6400000001</v>
      </c>
      <c r="T388" s="6">
        <v>0</v>
      </c>
      <c r="U388" s="6">
        <v>0</v>
      </c>
      <c r="V388" s="7">
        <f t="shared" si="6"/>
        <v>116777618.78234692</v>
      </c>
    </row>
    <row r="389" spans="1:22" x14ac:dyDescent="0.25">
      <c r="A389" s="4" t="s">
        <v>440</v>
      </c>
      <c r="B389" s="4" t="s">
        <v>440</v>
      </c>
      <c r="C389" s="4" t="s">
        <v>743</v>
      </c>
      <c r="D389" s="4" t="s">
        <v>744</v>
      </c>
      <c r="E389" s="15" t="s">
        <v>745</v>
      </c>
      <c r="F389" s="15" t="s">
        <v>769</v>
      </c>
      <c r="G389" s="5">
        <v>117274145.17069018</v>
      </c>
      <c r="H389" s="5">
        <v>0</v>
      </c>
      <c r="I389" s="5">
        <v>0</v>
      </c>
      <c r="J389" s="5">
        <v>5724803.9547511004</v>
      </c>
      <c r="K389" s="5">
        <v>3585677.5384614998</v>
      </c>
      <c r="L389" s="5">
        <v>69421778.309427679</v>
      </c>
      <c r="M389" s="5">
        <v>0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4039223.58</v>
      </c>
      <c r="T389" s="6">
        <v>0</v>
      </c>
      <c r="U389" s="6">
        <v>0</v>
      </c>
      <c r="V389" s="7">
        <f t="shared" si="6"/>
        <v>200045628.55333048</v>
      </c>
    </row>
    <row r="390" spans="1:22" x14ac:dyDescent="0.25">
      <c r="A390" s="4" t="s">
        <v>440</v>
      </c>
      <c r="B390" s="4" t="s">
        <v>440</v>
      </c>
      <c r="C390" s="4" t="s">
        <v>702</v>
      </c>
      <c r="D390" s="4" t="s">
        <v>703</v>
      </c>
      <c r="E390" s="15" t="s">
        <v>704</v>
      </c>
      <c r="F390" s="15" t="s">
        <v>769</v>
      </c>
      <c r="G390" s="5">
        <v>120587482.15503927</v>
      </c>
      <c r="H390" s="5">
        <v>0</v>
      </c>
      <c r="I390" s="5">
        <v>0</v>
      </c>
      <c r="J390" s="5">
        <v>5125454.4434388997</v>
      </c>
      <c r="K390" s="5">
        <v>3961488.4705881998</v>
      </c>
      <c r="L390" s="5">
        <v>65632006.145095058</v>
      </c>
      <c r="M390" s="5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3278599.92</v>
      </c>
      <c r="T390" s="6">
        <v>0</v>
      </c>
      <c r="U390" s="6">
        <v>0</v>
      </c>
      <c r="V390" s="7">
        <f t="shared" si="6"/>
        <v>198585031.13416141</v>
      </c>
    </row>
    <row r="391" spans="1:22" x14ac:dyDescent="0.25">
      <c r="A391" s="4" t="s">
        <v>440</v>
      </c>
      <c r="B391" s="4" t="s">
        <v>440</v>
      </c>
      <c r="C391" s="4" t="s">
        <v>388</v>
      </c>
      <c r="D391" s="4" t="s">
        <v>389</v>
      </c>
      <c r="E391" s="15" t="s">
        <v>705</v>
      </c>
      <c r="F391" s="15" t="s">
        <v>769</v>
      </c>
      <c r="G391" s="5">
        <v>123464859.67334583</v>
      </c>
      <c r="H391" s="5">
        <v>0</v>
      </c>
      <c r="I391" s="5">
        <v>0</v>
      </c>
      <c r="J391" s="5">
        <v>6413642.1085973</v>
      </c>
      <c r="K391" s="5">
        <v>4556524.2352940999</v>
      </c>
      <c r="L391" s="5">
        <v>100328785.40332055</v>
      </c>
      <c r="M391" s="5">
        <v>0</v>
      </c>
      <c r="N391" s="6">
        <v>0</v>
      </c>
      <c r="O391" s="6">
        <v>-31971902.036737345</v>
      </c>
      <c r="P391" s="6">
        <v>0</v>
      </c>
      <c r="Q391" s="6">
        <v>0</v>
      </c>
      <c r="R391" s="6">
        <v>0</v>
      </c>
      <c r="S391" s="6">
        <v>3333600</v>
      </c>
      <c r="T391" s="6">
        <v>0</v>
      </c>
      <c r="U391" s="6">
        <v>0</v>
      </c>
      <c r="V391" s="7">
        <f t="shared" si="6"/>
        <v>206125509.38382041</v>
      </c>
    </row>
    <row r="392" spans="1:22" x14ac:dyDescent="0.25">
      <c r="A392" s="4" t="s">
        <v>440</v>
      </c>
      <c r="B392" s="4" t="s">
        <v>440</v>
      </c>
      <c r="C392" s="4" t="s">
        <v>388</v>
      </c>
      <c r="D392" s="4" t="s">
        <v>389</v>
      </c>
      <c r="E392" s="15" t="s">
        <v>706</v>
      </c>
      <c r="F392" s="15" t="s">
        <v>773</v>
      </c>
      <c r="G392" s="5">
        <v>63856503.270402737</v>
      </c>
      <c r="H392" s="5">
        <v>0</v>
      </c>
      <c r="I392" s="5">
        <v>0</v>
      </c>
      <c r="J392" s="5">
        <v>33797364.128707893</v>
      </c>
      <c r="K392" s="5">
        <v>0</v>
      </c>
      <c r="L392" s="5">
        <v>38249089.594018959</v>
      </c>
      <c r="M392" s="5">
        <v>0</v>
      </c>
      <c r="N392" s="6">
        <v>0</v>
      </c>
      <c r="O392" s="6">
        <v>6928630.3477948904</v>
      </c>
      <c r="P392" s="6">
        <v>0</v>
      </c>
      <c r="Q392" s="6">
        <v>0</v>
      </c>
      <c r="R392" s="6">
        <v>0</v>
      </c>
      <c r="S392" s="6">
        <v>4997739.96</v>
      </c>
      <c r="T392" s="6">
        <v>0</v>
      </c>
      <c r="U392" s="6">
        <v>0</v>
      </c>
      <c r="V392" s="7">
        <f t="shared" si="6"/>
        <v>147829327.30092448</v>
      </c>
    </row>
    <row r="393" spans="1:22" x14ac:dyDescent="0.25">
      <c r="A393" s="4" t="s">
        <v>440</v>
      </c>
      <c r="B393" s="4" t="s">
        <v>440</v>
      </c>
      <c r="C393" s="4" t="s">
        <v>388</v>
      </c>
      <c r="D393" s="4" t="s">
        <v>389</v>
      </c>
      <c r="E393" s="15" t="s">
        <v>707</v>
      </c>
      <c r="F393" s="15" t="s">
        <v>773</v>
      </c>
      <c r="G393" s="5">
        <v>4137736.5452567558</v>
      </c>
      <c r="H393" s="5">
        <v>0</v>
      </c>
      <c r="I393" s="5">
        <v>0</v>
      </c>
      <c r="J393" s="5">
        <v>1224339.4097536453</v>
      </c>
      <c r="K393" s="5">
        <v>0</v>
      </c>
      <c r="L393" s="5">
        <v>1171728.1114935814</v>
      </c>
      <c r="M393" s="5">
        <v>0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  <c r="S393" s="6">
        <v>149987.88</v>
      </c>
      <c r="T393" s="6">
        <v>0</v>
      </c>
      <c r="U393" s="6">
        <v>0</v>
      </c>
      <c r="V393" s="7">
        <f t="shared" si="6"/>
        <v>6683791.9465039829</v>
      </c>
    </row>
    <row r="394" spans="1:22" x14ac:dyDescent="0.25">
      <c r="A394" s="4" t="s">
        <v>440</v>
      </c>
      <c r="B394" s="4" t="s">
        <v>440</v>
      </c>
      <c r="C394" s="4" t="s">
        <v>708</v>
      </c>
      <c r="D394" s="4" t="s">
        <v>709</v>
      </c>
      <c r="E394" s="15" t="s">
        <v>710</v>
      </c>
      <c r="F394" s="15" t="s">
        <v>769</v>
      </c>
      <c r="G394" s="5">
        <v>129838877.82504648</v>
      </c>
      <c r="H394" s="5">
        <v>0</v>
      </c>
      <c r="I394" s="5">
        <v>0</v>
      </c>
      <c r="J394" s="5">
        <v>7905478.1809954997</v>
      </c>
      <c r="K394" s="5">
        <v>5683434.9321266999</v>
      </c>
      <c r="L394" s="5">
        <v>104333751.42739743</v>
      </c>
      <c r="M394" s="5">
        <v>0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  <c r="S394" s="6">
        <v>4972849.74</v>
      </c>
      <c r="T394" s="6">
        <v>0</v>
      </c>
      <c r="U394" s="6">
        <v>0</v>
      </c>
      <c r="V394" s="7">
        <f t="shared" si="6"/>
        <v>252734392.10556611</v>
      </c>
    </row>
    <row r="395" spans="1:22" x14ac:dyDescent="0.25">
      <c r="A395" s="4" t="s">
        <v>440</v>
      </c>
      <c r="B395" s="4" t="s">
        <v>440</v>
      </c>
      <c r="C395" s="4" t="s">
        <v>711</v>
      </c>
      <c r="D395" s="4" t="s">
        <v>712</v>
      </c>
      <c r="E395" s="15" t="s">
        <v>713</v>
      </c>
      <c r="F395" s="15" t="s">
        <v>769</v>
      </c>
      <c r="G395" s="5">
        <v>144110467.62739584</v>
      </c>
      <c r="H395" s="5">
        <v>0</v>
      </c>
      <c r="I395" s="5">
        <v>0</v>
      </c>
      <c r="J395" s="5">
        <v>8461842.0452488009</v>
      </c>
      <c r="K395" s="5">
        <v>5088336.6968326</v>
      </c>
      <c r="L395" s="5">
        <v>95804477.843263194</v>
      </c>
      <c r="M395" s="5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  <c r="S395" s="6">
        <v>5178589.38</v>
      </c>
      <c r="T395" s="6">
        <v>0</v>
      </c>
      <c r="U395" s="6">
        <v>0</v>
      </c>
      <c r="V395" s="7">
        <f t="shared" si="6"/>
        <v>258643713.59274042</v>
      </c>
    </row>
    <row r="396" spans="1:22" x14ac:dyDescent="0.25">
      <c r="A396" s="4" t="s">
        <v>440</v>
      </c>
      <c r="B396" s="4" t="s">
        <v>440</v>
      </c>
      <c r="C396" s="4" t="s">
        <v>711</v>
      </c>
      <c r="D396" s="4" t="s">
        <v>712</v>
      </c>
      <c r="E396" s="15" t="s">
        <v>714</v>
      </c>
      <c r="F396" s="15" t="s">
        <v>769</v>
      </c>
      <c r="G396" s="5">
        <v>361334732.33690524</v>
      </c>
      <c r="H396" s="5">
        <v>0</v>
      </c>
      <c r="I396" s="5">
        <v>0</v>
      </c>
      <c r="J396" s="5">
        <v>17763746.660633001</v>
      </c>
      <c r="K396" s="5">
        <v>20177798.796379998</v>
      </c>
      <c r="L396" s="5">
        <v>202872211.38418889</v>
      </c>
      <c r="M396" s="5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  <c r="S396" s="6">
        <v>13417325.640000001</v>
      </c>
      <c r="T396" s="6">
        <v>0</v>
      </c>
      <c r="U396" s="6">
        <v>0</v>
      </c>
      <c r="V396" s="7">
        <f t="shared" si="6"/>
        <v>615565814.81810713</v>
      </c>
    </row>
    <row r="397" spans="1:22" x14ac:dyDescent="0.25">
      <c r="A397" s="4" t="s">
        <v>440</v>
      </c>
      <c r="B397" s="4" t="s">
        <v>440</v>
      </c>
      <c r="C397" s="4" t="s">
        <v>711</v>
      </c>
      <c r="D397" s="4" t="s">
        <v>712</v>
      </c>
      <c r="E397" s="15" t="s">
        <v>715</v>
      </c>
      <c r="F397" s="15" t="s">
        <v>771</v>
      </c>
      <c r="G397" s="5">
        <v>77197104.158408687</v>
      </c>
      <c r="H397" s="5">
        <v>24210886.277538564</v>
      </c>
      <c r="I397" s="5">
        <v>0</v>
      </c>
      <c r="J397" s="5">
        <v>4993115.9004525002</v>
      </c>
      <c r="K397" s="5">
        <v>4529967.2307692003</v>
      </c>
      <c r="L397" s="5">
        <v>0</v>
      </c>
      <c r="M397" s="5">
        <v>61209745.009939812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3234632.94</v>
      </c>
      <c r="U397" s="6">
        <v>0</v>
      </c>
      <c r="V397" s="7">
        <f t="shared" si="6"/>
        <v>175375451.51710877</v>
      </c>
    </row>
    <row r="398" spans="1:22" x14ac:dyDescent="0.25">
      <c r="A398" s="4" t="s">
        <v>440</v>
      </c>
      <c r="B398" s="4" t="s">
        <v>440</v>
      </c>
      <c r="C398" s="4" t="s">
        <v>18</v>
      </c>
      <c r="D398" s="4" t="s">
        <v>19</v>
      </c>
      <c r="E398" s="15" t="s">
        <v>716</v>
      </c>
      <c r="F398" s="15" t="s">
        <v>771</v>
      </c>
      <c r="G398" s="5">
        <v>67012274.130792975</v>
      </c>
      <c r="H398" s="5">
        <v>21016676.284263775</v>
      </c>
      <c r="I398" s="5">
        <v>0</v>
      </c>
      <c r="J398" s="5">
        <v>2754458.6153846001</v>
      </c>
      <c r="K398" s="5">
        <v>1917780.1628959</v>
      </c>
      <c r="L398" s="5">
        <v>0</v>
      </c>
      <c r="M398" s="5">
        <v>40151850.876941957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2492611.2000000002</v>
      </c>
      <c r="U398" s="6">
        <v>0</v>
      </c>
      <c r="V398" s="7">
        <f t="shared" si="6"/>
        <v>135345651.2702792</v>
      </c>
    </row>
    <row r="399" spans="1:22" x14ac:dyDescent="0.25">
      <c r="A399" s="4" t="s">
        <v>440</v>
      </c>
      <c r="B399" s="4" t="s">
        <v>440</v>
      </c>
      <c r="C399" s="4" t="s">
        <v>18</v>
      </c>
      <c r="D399" s="4" t="s">
        <v>19</v>
      </c>
      <c r="E399" s="15" t="s">
        <v>717</v>
      </c>
      <c r="F399" s="15" t="s">
        <v>771</v>
      </c>
      <c r="G399" s="5">
        <v>65558248.431095377</v>
      </c>
      <c r="H399" s="5">
        <v>20560658.519818109</v>
      </c>
      <c r="I399" s="5">
        <v>0</v>
      </c>
      <c r="J399" s="5">
        <v>3358201.8642533999</v>
      </c>
      <c r="K399" s="5">
        <v>2210612.7511312002</v>
      </c>
      <c r="L399" s="5">
        <v>0</v>
      </c>
      <c r="M399" s="5">
        <v>41935779.988935746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2426664.6</v>
      </c>
      <c r="U399" s="6">
        <v>0</v>
      </c>
      <c r="V399" s="7">
        <f t="shared" si="6"/>
        <v>136050166.15523383</v>
      </c>
    </row>
    <row r="400" spans="1:22" x14ac:dyDescent="0.25">
      <c r="A400" s="4" t="s">
        <v>440</v>
      </c>
      <c r="B400" s="4" t="s">
        <v>440</v>
      </c>
      <c r="C400" s="4" t="s">
        <v>18</v>
      </c>
      <c r="D400" s="4" t="s">
        <v>19</v>
      </c>
      <c r="E400" s="15" t="s">
        <v>718</v>
      </c>
      <c r="F400" s="15" t="s">
        <v>769</v>
      </c>
      <c r="G400" s="5">
        <v>125430939.05179739</v>
      </c>
      <c r="H400" s="5">
        <v>0</v>
      </c>
      <c r="I400" s="5">
        <v>0</v>
      </c>
      <c r="J400" s="5">
        <v>5644038.4343892001</v>
      </c>
      <c r="K400" s="5">
        <v>3987661.1945700999</v>
      </c>
      <c r="L400" s="5">
        <v>61482337.724827819</v>
      </c>
      <c r="M400" s="5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  <c r="S400" s="6">
        <v>4202802</v>
      </c>
      <c r="T400" s="6">
        <v>0</v>
      </c>
      <c r="U400" s="6">
        <v>0</v>
      </c>
      <c r="V400" s="7">
        <f t="shared" si="6"/>
        <v>200747778.40558451</v>
      </c>
    </row>
    <row r="401" spans="1:28" x14ac:dyDescent="0.25">
      <c r="A401" s="4" t="s">
        <v>440</v>
      </c>
      <c r="B401" s="4" t="s">
        <v>440</v>
      </c>
      <c r="C401" s="4" t="s">
        <v>719</v>
      </c>
      <c r="D401" s="4" t="s">
        <v>720</v>
      </c>
      <c r="E401" s="15" t="s">
        <v>721</v>
      </c>
      <c r="F401" s="15" t="s">
        <v>771</v>
      </c>
      <c r="G401" s="5">
        <v>71302447.134015396</v>
      </c>
      <c r="H401" s="5">
        <v>22362178.707241256</v>
      </c>
      <c r="I401" s="5">
        <v>0</v>
      </c>
      <c r="J401" s="5">
        <v>5179376.8144795997</v>
      </c>
      <c r="K401" s="5">
        <v>4440180.8416288998</v>
      </c>
      <c r="L401" s="5">
        <v>0</v>
      </c>
      <c r="M401" s="5">
        <v>76947371.710984781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3798099.5399999996</v>
      </c>
      <c r="U401" s="6">
        <v>0</v>
      </c>
      <c r="V401" s="7">
        <f t="shared" si="6"/>
        <v>184029654.74834993</v>
      </c>
    </row>
    <row r="402" spans="1:28" x14ac:dyDescent="0.25">
      <c r="A402" s="4" t="s">
        <v>440</v>
      </c>
      <c r="B402" s="4" t="s">
        <v>440</v>
      </c>
      <c r="C402" s="4" t="s">
        <v>719</v>
      </c>
      <c r="D402" s="4" t="s">
        <v>720</v>
      </c>
      <c r="E402" s="15" t="s">
        <v>722</v>
      </c>
      <c r="F402" s="15" t="s">
        <v>769</v>
      </c>
      <c r="G402" s="5">
        <v>109696689.85736117</v>
      </c>
      <c r="H402" s="5">
        <v>0</v>
      </c>
      <c r="I402" s="5">
        <v>0</v>
      </c>
      <c r="J402" s="5">
        <v>4335195.7466062997</v>
      </c>
      <c r="K402" s="5">
        <v>2848324.5339366002</v>
      </c>
      <c r="L402" s="5">
        <v>50948146.594827548</v>
      </c>
      <c r="M402" s="5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  <c r="S402" s="6">
        <v>3363820.0200000005</v>
      </c>
      <c r="T402" s="6">
        <v>0</v>
      </c>
      <c r="U402" s="6">
        <v>0</v>
      </c>
      <c r="V402" s="7">
        <f t="shared" ref="V402:V404" si="7">+SUM(G402:U402)</f>
        <v>171192176.75273165</v>
      </c>
    </row>
    <row r="403" spans="1:28" x14ac:dyDescent="0.25">
      <c r="A403" s="4" t="s">
        <v>440</v>
      </c>
      <c r="B403" s="4" t="s">
        <v>440</v>
      </c>
      <c r="C403" s="4" t="s">
        <v>719</v>
      </c>
      <c r="D403" s="4" t="s">
        <v>720</v>
      </c>
      <c r="E403" s="15" t="s">
        <v>723</v>
      </c>
      <c r="F403" s="15" t="s">
        <v>771</v>
      </c>
      <c r="G403" s="5">
        <v>78784128.712509394</v>
      </c>
      <c r="H403" s="5">
        <v>24708615.712053992</v>
      </c>
      <c r="I403" s="5">
        <v>0</v>
      </c>
      <c r="J403" s="5">
        <v>4088653.6742082001</v>
      </c>
      <c r="K403" s="5">
        <v>2363336.6787330001</v>
      </c>
      <c r="L403" s="5">
        <v>0</v>
      </c>
      <c r="M403" s="5">
        <v>52734383.762713239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3319392.42</v>
      </c>
      <c r="U403" s="6">
        <v>0</v>
      </c>
      <c r="V403" s="7">
        <f t="shared" si="7"/>
        <v>165998510.9602178</v>
      </c>
    </row>
    <row r="404" spans="1:28" x14ac:dyDescent="0.25">
      <c r="A404" s="4" t="s">
        <v>440</v>
      </c>
      <c r="B404" s="4" t="s">
        <v>440</v>
      </c>
      <c r="C404" s="4" t="s">
        <v>719</v>
      </c>
      <c r="D404" s="4" t="s">
        <v>720</v>
      </c>
      <c r="E404" s="15" t="s">
        <v>724</v>
      </c>
      <c r="F404" s="15" t="s">
        <v>771</v>
      </c>
      <c r="G404" s="5">
        <v>57669285.104548976</v>
      </c>
      <c r="H404" s="5">
        <v>18086488.069657732</v>
      </c>
      <c r="I404" s="5">
        <v>0</v>
      </c>
      <c r="J404" s="5">
        <v>2482887.8280543</v>
      </c>
      <c r="K404" s="5">
        <v>1751532.959276</v>
      </c>
      <c r="L404" s="5">
        <v>0</v>
      </c>
      <c r="M404" s="5">
        <v>29404515.398373544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2009396.5199999998</v>
      </c>
      <c r="U404" s="6">
        <v>0</v>
      </c>
      <c r="V404" s="7">
        <f t="shared" si="7"/>
        <v>111404105.87991054</v>
      </c>
    </row>
    <row r="405" spans="1:28" x14ac:dyDescent="0.25">
      <c r="A405" s="8"/>
      <c r="B405" s="8"/>
      <c r="C405" s="8"/>
      <c r="D405" s="8"/>
      <c r="E405" s="8"/>
      <c r="F405" s="8"/>
      <c r="G405" s="10">
        <f t="shared" ref="G405:V405" si="8">+SUBTOTAL(9,G8:G404)</f>
        <v>16601386600.799501</v>
      </c>
      <c r="H405" s="10">
        <f t="shared" si="8"/>
        <v>728291038.81366086</v>
      </c>
      <c r="I405" s="10">
        <f t="shared" si="8"/>
        <v>14991617455.498589</v>
      </c>
      <c r="J405" s="10">
        <f t="shared" si="8"/>
        <v>2186086301.2297635</v>
      </c>
      <c r="K405" s="10">
        <f t="shared" si="8"/>
        <v>1178479189.2217176</v>
      </c>
      <c r="L405" s="10">
        <f t="shared" si="8"/>
        <v>9029953231.1043873</v>
      </c>
      <c r="M405" s="10">
        <f t="shared" si="8"/>
        <v>1907137177.6208892</v>
      </c>
      <c r="N405" s="10">
        <f t="shared" si="8"/>
        <v>9475655187.8694973</v>
      </c>
      <c r="O405" s="10">
        <f t="shared" si="8"/>
        <v>-522034171.97046441</v>
      </c>
      <c r="P405" s="10">
        <f t="shared" si="8"/>
        <v>-123176536.13455023</v>
      </c>
      <c r="Q405" s="10">
        <f t="shared" si="8"/>
        <v>-831083377.86492026</v>
      </c>
      <c r="R405" s="10">
        <f t="shared" si="8"/>
        <v>105546885.56300002</v>
      </c>
      <c r="S405" s="10">
        <f t="shared" si="8"/>
        <v>472607837.27999967</v>
      </c>
      <c r="T405" s="10">
        <f t="shared" si="8"/>
        <v>87748319.700000018</v>
      </c>
      <c r="U405" s="10">
        <f t="shared" si="8"/>
        <v>401969774.33999985</v>
      </c>
      <c r="V405" s="10">
        <f t="shared" si="8"/>
        <v>55690184913.071045</v>
      </c>
    </row>
    <row r="406" spans="1:28" x14ac:dyDescent="0.25">
      <c r="S406" s="21"/>
      <c r="V406" s="17"/>
    </row>
    <row r="407" spans="1:28" x14ac:dyDescent="0.25">
      <c r="K407" s="17"/>
      <c r="L407" s="18"/>
      <c r="M407" s="17"/>
      <c r="N407" s="17"/>
      <c r="O407" s="18"/>
      <c r="U407" s="16"/>
      <c r="V407" s="18"/>
    </row>
    <row r="408" spans="1:28" x14ac:dyDescent="0.25">
      <c r="H408" s="17"/>
      <c r="L408" s="17"/>
      <c r="M408" s="18"/>
      <c r="N408" s="17"/>
      <c r="O408" s="17"/>
      <c r="U408" s="17"/>
      <c r="V408" s="17"/>
      <c r="AB408" s="17"/>
    </row>
    <row r="409" spans="1:28" x14ac:dyDescent="0.25">
      <c r="H409" s="18"/>
      <c r="N409" s="17"/>
      <c r="U409" s="17"/>
      <c r="V409" s="17"/>
    </row>
    <row r="410" spans="1:28" x14ac:dyDescent="0.25">
      <c r="H410" s="18"/>
      <c r="V410" s="17"/>
      <c r="AB410" s="17"/>
    </row>
    <row r="411" spans="1:28" x14ac:dyDescent="0.25">
      <c r="H411" s="18"/>
    </row>
  </sheetData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Junio</vt:lpstr>
      <vt:lpstr>Junio!Área_de_impresión</vt:lpstr>
      <vt:lpstr>Junio!Títulos_a_imprimir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2023-05-29T19:00:06Z</cp:lastPrinted>
  <dcterms:created xsi:type="dcterms:W3CDTF">2017-03-31T14:53:56Z</dcterms:created>
  <dcterms:modified xsi:type="dcterms:W3CDTF">2024-01-04T17:16:02Z</dcterms:modified>
</cp:coreProperties>
</file>